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NIAB 2022\NIAB Agronomy\Forage maize DLs 2023\"/>
    </mc:Choice>
  </mc:AlternateContent>
  <xr:revisionPtr revIDLastSave="0" documentId="13_ncr:1_{A4DC362D-21BD-4D17-A183-4DC8137CF47A}" xr6:coauthVersionLast="47" xr6:coauthVersionMax="47" xr10:uidLastSave="{00000000-0000-0000-0000-000000000000}"/>
  <bookViews>
    <workbookView xWindow="28680" yWindow="-120" windowWidth="29040" windowHeight="17640" tabRatio="722" firstSheet="1" activeTab="5" xr2:uid="{00000000-000D-0000-FFFF-FFFF00000000}"/>
  </bookViews>
  <sheets>
    <sheet name="FAV decision2" sheetId="4" state="hidden" r:id="rId1"/>
    <sheet name="Favourable First Choice" sheetId="5" r:id="rId2"/>
    <sheet name="Favourable Second Choice" sheetId="9" r:id="rId3"/>
    <sheet name="Less Favourable First Choice" sheetId="10" r:id="rId4"/>
    <sheet name="Less Favourable Second Choice" sheetId="11" r:id="rId5"/>
    <sheet name="Very Favourable" sheetId="12" r:id="rId6"/>
    <sheet name="Correlation" sheetId="8" state="hidden" r:id="rId7"/>
  </sheets>
  <definedNames>
    <definedName name="_xlnm._FilterDatabase" localSheetId="1" hidden="1">'Favourable First Choice'!$G$21:$G$224</definedName>
    <definedName name="_xlnm.Print_Area" localSheetId="1">'Favourable First Choice'!$A$7:$P$65</definedName>
    <definedName name="_xlnm.Print_Titles" localSheetId="1">'Favourable First Choice'!$21:$22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1" l="1"/>
  <c r="F36" i="11"/>
  <c r="H33" i="11"/>
  <c r="F33" i="11"/>
  <c r="H32" i="11"/>
  <c r="F32" i="11"/>
  <c r="H31" i="11"/>
  <c r="F31" i="11"/>
  <c r="H30" i="11"/>
  <c r="F30" i="11"/>
  <c r="H29" i="11"/>
  <c r="F29" i="11"/>
  <c r="H28" i="11"/>
  <c r="F28" i="11"/>
  <c r="H27" i="11"/>
  <c r="F27" i="11"/>
  <c r="H26" i="11"/>
  <c r="F26" i="11"/>
  <c r="H25" i="11"/>
  <c r="F25" i="11"/>
  <c r="H24" i="11"/>
  <c r="F24" i="11"/>
  <c r="H23" i="11"/>
  <c r="F23" i="11"/>
  <c r="H48" i="10"/>
  <c r="F48" i="10"/>
  <c r="H45" i="10"/>
  <c r="F45" i="10"/>
  <c r="H44" i="10"/>
  <c r="F44" i="10"/>
  <c r="H43" i="10"/>
  <c r="F43" i="10"/>
  <c r="H42" i="10"/>
  <c r="F42" i="10"/>
  <c r="H41" i="10"/>
  <c r="F41" i="10"/>
  <c r="H40" i="10"/>
  <c r="F40" i="10"/>
  <c r="H39" i="10"/>
  <c r="F39" i="10"/>
  <c r="H38" i="10"/>
  <c r="F38" i="10"/>
  <c r="H37" i="10"/>
  <c r="F37" i="10"/>
  <c r="H36" i="10"/>
  <c r="F36" i="10"/>
  <c r="H35" i="10"/>
  <c r="F35" i="10"/>
  <c r="H34" i="10"/>
  <c r="F34" i="10"/>
  <c r="H33" i="10"/>
  <c r="F33" i="10"/>
  <c r="H32" i="10"/>
  <c r="F32" i="10"/>
  <c r="H31" i="10"/>
  <c r="F31" i="10"/>
  <c r="H30" i="10"/>
  <c r="F30" i="10"/>
  <c r="H29" i="10"/>
  <c r="F29" i="10"/>
  <c r="H28" i="10"/>
  <c r="F28" i="10"/>
  <c r="H27" i="10"/>
  <c r="F27" i="10"/>
  <c r="H26" i="10"/>
  <c r="F26" i="10"/>
  <c r="H25" i="10"/>
  <c r="F25" i="10"/>
  <c r="H24" i="10"/>
  <c r="F24" i="10"/>
  <c r="H23" i="10"/>
  <c r="F23" i="10"/>
  <c r="H34" i="12"/>
  <c r="F34" i="12"/>
  <c r="H33" i="12"/>
  <c r="F33" i="12"/>
  <c r="H32" i="12"/>
  <c r="F32" i="12"/>
  <c r="H31" i="12"/>
  <c r="F31" i="12"/>
  <c r="H30" i="12"/>
  <c r="F30" i="12"/>
  <c r="H29" i="12"/>
  <c r="F29" i="12"/>
  <c r="H28" i="12"/>
  <c r="F28" i="12"/>
  <c r="H27" i="12"/>
  <c r="F27" i="12"/>
  <c r="H26" i="12"/>
  <c r="F26" i="12"/>
  <c r="H25" i="12"/>
  <c r="F25" i="12"/>
  <c r="H24" i="12"/>
  <c r="F24" i="12"/>
  <c r="H23" i="12"/>
  <c r="F23" i="12"/>
  <c r="H39" i="9"/>
  <c r="F39" i="9"/>
  <c r="H36" i="9"/>
  <c r="F36" i="9"/>
  <c r="H35" i="9"/>
  <c r="F35" i="9"/>
  <c r="H34" i="9"/>
  <c r="F34" i="9"/>
  <c r="H33" i="9"/>
  <c r="F33" i="9"/>
  <c r="H32" i="9"/>
  <c r="F32" i="9"/>
  <c r="H31" i="9"/>
  <c r="F31" i="9"/>
  <c r="H30" i="9"/>
  <c r="F30" i="9"/>
  <c r="H29" i="9"/>
  <c r="F29" i="9"/>
  <c r="H28" i="9"/>
  <c r="F28" i="9"/>
  <c r="H27" i="9"/>
  <c r="F27" i="9"/>
  <c r="H26" i="9"/>
  <c r="F26" i="9"/>
  <c r="H25" i="9"/>
  <c r="F25" i="9"/>
  <c r="H24" i="9"/>
  <c r="F24" i="9"/>
  <c r="H23" i="9"/>
  <c r="F23" i="9"/>
  <c r="H54" i="5"/>
  <c r="F54" i="5"/>
  <c r="H51" i="5"/>
  <c r="F51" i="5"/>
  <c r="H50" i="5"/>
  <c r="F50" i="5"/>
  <c r="H49" i="5"/>
  <c r="F49" i="5"/>
  <c r="H48" i="5"/>
  <c r="F48" i="5"/>
  <c r="H47" i="5"/>
  <c r="F47" i="5"/>
  <c r="H46" i="5"/>
  <c r="F46" i="5"/>
  <c r="H45" i="5"/>
  <c r="F45" i="5"/>
  <c r="H44" i="5"/>
  <c r="F44" i="5"/>
  <c r="H43" i="5"/>
  <c r="F43" i="5"/>
  <c r="H42" i="5"/>
  <c r="F42" i="5"/>
  <c r="H41" i="5"/>
  <c r="F41" i="5"/>
  <c r="H40" i="5"/>
  <c r="F40" i="5"/>
  <c r="H39" i="5"/>
  <c r="F39" i="5"/>
  <c r="H38" i="5"/>
  <c r="F38" i="5"/>
  <c r="H37" i="5"/>
  <c r="F37" i="5"/>
  <c r="H36" i="5"/>
  <c r="F36" i="5"/>
  <c r="H35" i="5"/>
  <c r="F35" i="5"/>
  <c r="H34" i="5"/>
  <c r="F34" i="5"/>
  <c r="H33" i="5"/>
  <c r="F33" i="5"/>
  <c r="H32" i="5"/>
  <c r="F32" i="5"/>
  <c r="H31" i="5"/>
  <c r="F31" i="5"/>
  <c r="H30" i="5"/>
  <c r="F30" i="5"/>
  <c r="H29" i="5"/>
  <c r="F29" i="5"/>
  <c r="H28" i="5"/>
  <c r="F28" i="5"/>
  <c r="H27" i="5"/>
  <c r="F27" i="5"/>
  <c r="H26" i="5"/>
  <c r="F26" i="5"/>
  <c r="H25" i="5"/>
  <c r="F25" i="5"/>
  <c r="H24" i="5"/>
  <c r="F24" i="5"/>
  <c r="H23" i="5"/>
  <c r="F23" i="5"/>
</calcChain>
</file>

<file path=xl/sharedStrings.xml><?xml version="1.0" encoding="utf-8"?>
<sst xmlns="http://schemas.openxmlformats.org/spreadsheetml/2006/main" count="500" uniqueCount="191">
  <si>
    <t>-</t>
  </si>
  <si>
    <t>SE (variety mean)</t>
  </si>
  <si>
    <t>LSD (V.Cont)</t>
  </si>
  <si>
    <t>Mean of 4&amp;5 year varieties</t>
  </si>
  <si>
    <t>Trial statistics</t>
  </si>
  <si>
    <t>Yield</t>
  </si>
  <si>
    <t xml:space="preserve">Starch </t>
  </si>
  <si>
    <t xml:space="preserve">Above improvement line </t>
  </si>
  <si>
    <t>Below weakness line</t>
  </si>
  <si>
    <t>Panel decision</t>
  </si>
  <si>
    <t>ME</t>
  </si>
  <si>
    <t>Mj/kg</t>
  </si>
  <si>
    <t>Yield                         (1,000 Mj/ha)</t>
  </si>
  <si>
    <t>Starch %</t>
  </si>
  <si>
    <t>Yield (t/ha)</t>
  </si>
  <si>
    <t>LSD V.CONT</t>
  </si>
  <si>
    <t>Dry matter yield (t/ha)</t>
  </si>
  <si>
    <t>Value from                 average line</t>
  </si>
  <si>
    <t>% Yield of 4&amp;5      year varieties</t>
  </si>
  <si>
    <t>Value from                     average line</t>
  </si>
  <si>
    <t>Value from                   average line</t>
  </si>
  <si>
    <t>Dry Matter %</t>
  </si>
  <si>
    <t>Variety</t>
  </si>
  <si>
    <t>Early Vigour(1-9)</t>
  </si>
  <si>
    <t>Standing Power(1-9)</t>
  </si>
  <si>
    <t>Number of Incidences                  of Lodging%</t>
  </si>
  <si>
    <t>Rules decision</t>
  </si>
  <si>
    <t>Below average line but above weakness line</t>
  </si>
  <si>
    <t>Above average line but below improvement line</t>
  </si>
  <si>
    <t>Additional characters</t>
  </si>
  <si>
    <t xml:space="preserve">CWD%    *        </t>
  </si>
  <si>
    <t>* CWD% highlighted for guidance: Blue = significantly above the mean, Yellow = significantly below the mean</t>
  </si>
  <si>
    <t>Total Value                       (for 3 characters)                      from Average lines                        as % of lsd's</t>
  </si>
  <si>
    <r>
      <t xml:space="preserve">Yield, ME &amp; starch values from                                                       average lines for </t>
    </r>
    <r>
      <rPr>
        <b/>
        <sz val="12"/>
        <rFont val="Arial"/>
        <family val="2"/>
      </rPr>
      <t>Favourable sites</t>
    </r>
  </si>
  <si>
    <t>Data years 2010-2014</t>
  </si>
  <si>
    <t>KLIFTON</t>
  </si>
  <si>
    <t>ES REGAIN</t>
  </si>
  <si>
    <t>KASPIAN</t>
  </si>
  <si>
    <t>ATRIUM</t>
  </si>
  <si>
    <t>BEACON</t>
  </si>
  <si>
    <t>ADEPT</t>
  </si>
  <si>
    <t>KENTAURUS *</t>
  </si>
  <si>
    <t>KOUGAR</t>
  </si>
  <si>
    <t>KONTENDER</t>
  </si>
  <si>
    <t>ES CAPRIS</t>
  </si>
  <si>
    <t>ES ARDENT</t>
  </si>
  <si>
    <t>ACUMEN</t>
  </si>
  <si>
    <t>ARCADE</t>
  </si>
  <si>
    <t>ACTIVATE</t>
  </si>
  <si>
    <t>YUKON</t>
  </si>
  <si>
    <t>AMBITION</t>
  </si>
  <si>
    <t>KROMWELL</t>
  </si>
  <si>
    <t>TRUXX</t>
  </si>
  <si>
    <t>ZARLIXX</t>
  </si>
  <si>
    <t>GLORY</t>
  </si>
  <si>
    <t>FIELDSTAR</t>
  </si>
  <si>
    <t>RAMIREZ</t>
  </si>
  <si>
    <t>KEEN</t>
  </si>
  <si>
    <t>SEVERUS</t>
  </si>
  <si>
    <t>BRADLEY *</t>
  </si>
  <si>
    <t>EXXTENS</t>
  </si>
  <si>
    <t>ES REMINGTON</t>
  </si>
  <si>
    <t>SUNLITE</t>
  </si>
  <si>
    <t>SERGIO KWS</t>
  </si>
  <si>
    <t>EMBLEM</t>
  </si>
  <si>
    <t>ES BALLADE</t>
  </si>
  <si>
    <t>BEETHOVEN</t>
  </si>
  <si>
    <t>SALGADO</t>
  </si>
  <si>
    <t>KATY</t>
  </si>
  <si>
    <t>ORMEAU</t>
  </si>
  <si>
    <t>AMBROSINI</t>
  </si>
  <si>
    <t>TROIZI CS</t>
  </si>
  <si>
    <t>SCRABBLE</t>
  </si>
  <si>
    <t>ES BODYGUARD</t>
  </si>
  <si>
    <t>MAS 11F</t>
  </si>
  <si>
    <t>ALFASTAR</t>
  </si>
  <si>
    <t>ASGAARD</t>
  </si>
  <si>
    <t>DOMINATOR</t>
  </si>
  <si>
    <t>DUALTO</t>
  </si>
  <si>
    <t>KONSENSUS</t>
  </si>
  <si>
    <t>ES MARCO</t>
  </si>
  <si>
    <t>HOBBIT</t>
  </si>
  <si>
    <t>MONTY</t>
  </si>
  <si>
    <t>RGT NORWIXX</t>
  </si>
  <si>
    <t>EMMERSON</t>
  </si>
  <si>
    <t>MAS 04E</t>
  </si>
  <si>
    <t>MAS 06T</t>
  </si>
  <si>
    <t>AUGUSTUS KWS</t>
  </si>
  <si>
    <t>RUBIERA KWS</t>
  </si>
  <si>
    <t>PEREZ KWS</t>
  </si>
  <si>
    <t>RODRIGUEZ KWS</t>
  </si>
  <si>
    <t>ROADRUNNER</t>
  </si>
  <si>
    <t>VANDIAMOND</t>
  </si>
  <si>
    <t>EMPEROR</t>
  </si>
  <si>
    <t>BARMAN</t>
  </si>
  <si>
    <t>OSTERBI CS *</t>
  </si>
  <si>
    <t>CODITANK</t>
  </si>
  <si>
    <t>DKC3333</t>
  </si>
  <si>
    <t>PIRRO</t>
  </si>
  <si>
    <t>CATHY</t>
  </si>
  <si>
    <t>ES HERACLES</t>
  </si>
  <si>
    <t>VARIETY</t>
  </si>
  <si>
    <t>Starch content of whole plant at harvest (%)</t>
  </si>
  <si>
    <t>3YDM%</t>
  </si>
  <si>
    <t>3Y Yield t/ha</t>
  </si>
  <si>
    <t xml:space="preserve">3Y ME </t>
  </si>
  <si>
    <t>3Y Starc</t>
  </si>
  <si>
    <t>3Y CWD</t>
  </si>
  <si>
    <t>5YDM%</t>
  </si>
  <si>
    <t>5Y Yield t/ha</t>
  </si>
  <si>
    <t xml:space="preserve">5Y ME </t>
  </si>
  <si>
    <t>5Y Starc</t>
  </si>
  <si>
    <t>5Y CWD</t>
  </si>
  <si>
    <t>First choice varieties for favourable sites (varieties ranked in dry matter yield order)</t>
  </si>
  <si>
    <t>Year first listed</t>
  </si>
  <si>
    <t>Second choice varieties for favourable sites (varieties ranked in dry matter yield order)</t>
  </si>
  <si>
    <t>CITO KWS</t>
  </si>
  <si>
    <t>GEMA</t>
  </si>
  <si>
    <t>TROOPER</t>
  </si>
  <si>
    <t>AVITUS KWS</t>
  </si>
  <si>
    <t>PROSPECT</t>
  </si>
  <si>
    <t>KWS CALVINI</t>
  </si>
  <si>
    <t>PINNACLE</t>
  </si>
  <si>
    <t>KWS EXELON</t>
  </si>
  <si>
    <t>LIROYAL</t>
  </si>
  <si>
    <t>MADONIAS</t>
  </si>
  <si>
    <t>CONCLUSION</t>
  </si>
  <si>
    <t>RESOLUTE</t>
  </si>
  <si>
    <t>ABILITY</t>
  </si>
  <si>
    <t>BONNIE</t>
  </si>
  <si>
    <t>GATSBY</t>
  </si>
  <si>
    <t>FARMUNOX</t>
  </si>
  <si>
    <t>ABRISSE</t>
  </si>
  <si>
    <t>EXPEDIA</t>
  </si>
  <si>
    <t>CRANBERRI CS</t>
  </si>
  <si>
    <t>SMOOTHI CS</t>
  </si>
  <si>
    <t>RGT DUXXBURY</t>
  </si>
  <si>
    <t>ES LOVELY</t>
  </si>
  <si>
    <t>RGT OXXGOOD</t>
  </si>
  <si>
    <t>ES TOMMEN</t>
  </si>
  <si>
    <t>RGT STEWAXX</t>
  </si>
  <si>
    <t>SY NORDICSTAR</t>
  </si>
  <si>
    <t>ES LEGOLAS</t>
  </si>
  <si>
    <t>MARCAMO</t>
  </si>
  <si>
    <t>RGT OXXFORD</t>
  </si>
  <si>
    <t>Dry matter content at harvest (%)</t>
  </si>
  <si>
    <t>Dry matter yield (% of 4 and 5 year varieties)</t>
  </si>
  <si>
    <t>ME of fresh plant at harvest (MJ/kg dry matter)</t>
  </si>
  <si>
    <t>Starch yield of whole plant at harvest (t/ha)</t>
  </si>
  <si>
    <t>Cell wall digestibility (%)</t>
  </si>
  <si>
    <t>Early vigour          (1-9)</t>
  </si>
  <si>
    <t>Standing power at harvest (root lodging) (1-9)</t>
  </si>
  <si>
    <t>Lodging (%) #</t>
  </si>
  <si>
    <t>Brackling (%) #</t>
  </si>
  <si>
    <t>Leaf  senescence       (1-9)</t>
  </si>
  <si>
    <t>Eyespot rating            (1-9)</t>
  </si>
  <si>
    <t>MANTILLA</t>
  </si>
  <si>
    <t>LG31205</t>
  </si>
  <si>
    <t>PETROSCHKA</t>
  </si>
  <si>
    <t>SY KARTHOUN</t>
  </si>
  <si>
    <t>SPYCI CS</t>
  </si>
  <si>
    <t>ACTUAL</t>
  </si>
  <si>
    <t>Mean of 4 year varieties</t>
  </si>
  <si>
    <t>ME yield of fresh plant at harvest ('000s MJ/ha)</t>
  </si>
  <si>
    <t>Varieties for very favourable sites (varieties ranked in ME yield ('000s MJ/ha))</t>
  </si>
  <si>
    <t>First choice varieties for less favourable sites (varieties ranked in dry matter content order)</t>
  </si>
  <si>
    <t>Second choice varieties for less favourable sites (varieties ranked in dry matter content order)</t>
  </si>
  <si>
    <t>2023 FORAGE MAIZE DESCRIPTIVE LIST</t>
  </si>
  <si>
    <t>SAXON</t>
  </si>
  <si>
    <t>KWS ANASTASIO</t>
  </si>
  <si>
    <t>KWS PASCO</t>
  </si>
  <si>
    <t>DIGNITY</t>
  </si>
  <si>
    <t>ABRISSE.</t>
  </si>
  <si>
    <t>KWS ARTIKUS</t>
  </si>
  <si>
    <t>ES MYRDAL</t>
  </si>
  <si>
    <t>DEBALTO</t>
  </si>
  <si>
    <t>LIKEIT.</t>
  </si>
  <si>
    <t>ES METRONOM.</t>
  </si>
  <si>
    <t>AGAGOLD</t>
  </si>
  <si>
    <t>Agent</t>
  </si>
  <si>
    <t>LIMAGRAIN</t>
  </si>
  <si>
    <t>GRAINSEED</t>
  </si>
  <si>
    <t>LIDEA FRANCE</t>
  </si>
  <si>
    <t>DSV</t>
  </si>
  <si>
    <t>FIELD OPTIONS</t>
  </si>
  <si>
    <t>SYNGENTA</t>
  </si>
  <si>
    <t>DLF</t>
  </si>
  <si>
    <t>KWS</t>
  </si>
  <si>
    <t>MAISADOUR</t>
  </si>
  <si>
    <t>RAGT</t>
  </si>
  <si>
    <t>EURALIS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</si>
</sst>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36"/>
      <name val="Calibri"/>
      <family val="2"/>
      <scheme val="minor"/>
    </font>
    <font>
      <b/>
      <sz val="48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22"/>
      <name val="Arial"/>
      <family val="2"/>
    </font>
    <font>
      <sz val="2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5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1" fillId="8" borderId="0" applyNumberFormat="0" applyBorder="0" applyAlignment="0" applyProtection="0"/>
  </cellStyleXfs>
  <cellXfs count="367">
    <xf numFmtId="0" fontId="0" fillId="0" borderId="0" xfId="0"/>
    <xf numFmtId="0" fontId="2" fillId="0" borderId="10" xfId="0" applyFont="1" applyFill="1" applyBorder="1" applyAlignment="1">
      <alignment horizontal="left"/>
    </xf>
    <xf numFmtId="0" fontId="3" fillId="0" borderId="10" xfId="0" applyFont="1" applyFill="1" applyBorder="1"/>
    <xf numFmtId="0" fontId="2" fillId="0" borderId="1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2" fillId="0" borderId="11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center"/>
    </xf>
    <xf numFmtId="1" fontId="3" fillId="0" borderId="13" xfId="0" applyNumberFormat="1" applyFont="1" applyFill="1" applyBorder="1" applyAlignment="1">
      <alignment horizontal="center"/>
    </xf>
    <xf numFmtId="2" fontId="2" fillId="0" borderId="12" xfId="0" applyNumberFormat="1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 applyProtection="1">
      <alignment horizontal="center"/>
      <protection locked="0"/>
    </xf>
    <xf numFmtId="164" fontId="2" fillId="0" borderId="1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 applyProtection="1">
      <alignment horizontal="center"/>
    </xf>
    <xf numFmtId="2" fontId="3" fillId="0" borderId="3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164" fontId="2" fillId="0" borderId="14" xfId="0" applyNumberFormat="1" applyFont="1" applyFill="1" applyBorder="1" applyAlignment="1">
      <alignment horizontal="center"/>
    </xf>
    <xf numFmtId="164" fontId="3" fillId="0" borderId="15" xfId="0" quotePrefix="1" applyNumberFormat="1" applyFont="1" applyFill="1" applyBorder="1" applyAlignment="1" applyProtection="1">
      <alignment horizontal="center"/>
    </xf>
    <xf numFmtId="1" fontId="3" fillId="0" borderId="16" xfId="0" applyNumberFormat="1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2" fontId="3" fillId="0" borderId="15" xfId="0" quotePrefix="1" applyNumberFormat="1" applyFont="1" applyFill="1" applyBorder="1" applyAlignment="1">
      <alignment horizontal="center"/>
    </xf>
    <xf numFmtId="1" fontId="2" fillId="0" borderId="15" xfId="0" applyNumberFormat="1" applyFont="1" applyFill="1" applyBorder="1" applyAlignment="1">
      <alignment horizontal="center"/>
    </xf>
    <xf numFmtId="164" fontId="3" fillId="0" borderId="15" xfId="0" quotePrefix="1" applyNumberFormat="1" applyFont="1" applyFill="1" applyBorder="1" applyAlignment="1">
      <alignment horizontal="center"/>
    </xf>
    <xf numFmtId="2" fontId="2" fillId="0" borderId="15" xfId="0" applyNumberFormat="1" applyFont="1" applyFill="1" applyBorder="1" applyAlignment="1">
      <alignment horizontal="center"/>
    </xf>
    <xf numFmtId="164" fontId="2" fillId="0" borderId="17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164" fontId="3" fillId="0" borderId="19" xfId="0" quotePrefix="1" applyNumberFormat="1" applyFont="1" applyFill="1" applyBorder="1" applyAlignment="1" applyProtection="1">
      <alignment horizontal="center"/>
    </xf>
    <xf numFmtId="164" fontId="3" fillId="0" borderId="20" xfId="0" quotePrefix="1" applyNumberFormat="1" applyFont="1" applyFill="1" applyBorder="1" applyAlignment="1">
      <alignment horizontal="center"/>
    </xf>
    <xf numFmtId="165" fontId="2" fillId="0" borderId="18" xfId="0" applyNumberFormat="1" applyFont="1" applyFill="1" applyBorder="1" applyAlignment="1">
      <alignment horizontal="center"/>
    </xf>
    <xf numFmtId="165" fontId="3" fillId="0" borderId="19" xfId="0" quotePrefix="1" applyNumberFormat="1" applyFont="1" applyFill="1" applyBorder="1" applyAlignment="1">
      <alignment horizontal="center"/>
    </xf>
    <xf numFmtId="0" fontId="2" fillId="0" borderId="21" xfId="0" quotePrefix="1" applyFont="1" applyFill="1" applyBorder="1" applyAlignment="1">
      <alignment horizontal="center"/>
    </xf>
    <xf numFmtId="1" fontId="3" fillId="0" borderId="20" xfId="0" quotePrefix="1" applyNumberFormat="1" applyFont="1" applyFill="1" applyBorder="1" applyAlignment="1">
      <alignment horizontal="center"/>
    </xf>
    <xf numFmtId="2" fontId="3" fillId="0" borderId="19" xfId="0" quotePrefix="1" applyNumberFormat="1" applyFont="1" applyFill="1" applyBorder="1" applyAlignment="1">
      <alignment horizontal="center"/>
    </xf>
    <xf numFmtId="2" fontId="2" fillId="0" borderId="22" xfId="0" quotePrefix="1" applyNumberFormat="1" applyFont="1" applyFill="1" applyBorder="1" applyAlignment="1">
      <alignment horizontal="center"/>
    </xf>
    <xf numFmtId="164" fontId="2" fillId="0" borderId="23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/>
    </xf>
    <xf numFmtId="2" fontId="2" fillId="0" borderId="23" xfId="0" applyNumberFormat="1" applyFont="1" applyFill="1" applyBorder="1" applyAlignment="1">
      <alignment horizontal="center"/>
    </xf>
    <xf numFmtId="1" fontId="2" fillId="0" borderId="25" xfId="0" applyNumberFormat="1" applyFont="1" applyFill="1" applyBorder="1" applyAlignment="1">
      <alignment horizontal="center"/>
    </xf>
    <xf numFmtId="164" fontId="3" fillId="0" borderId="25" xfId="0" applyNumberFormat="1" applyFont="1" applyFill="1" applyBorder="1" applyAlignment="1">
      <alignment horizontal="center"/>
    </xf>
    <xf numFmtId="2" fontId="2" fillId="0" borderId="25" xfId="0" applyNumberFormat="1" applyFont="1" applyFill="1" applyBorder="1" applyAlignment="1">
      <alignment horizontal="center"/>
    </xf>
    <xf numFmtId="164" fontId="2" fillId="0" borderId="26" xfId="0" applyNumberFormat="1" applyFont="1" applyFill="1" applyBorder="1" applyAlignment="1">
      <alignment horizontal="center"/>
    </xf>
    <xf numFmtId="164" fontId="3" fillId="0" borderId="25" xfId="0" applyNumberFormat="1" applyFont="1" applyFill="1" applyBorder="1" applyAlignment="1" applyProtection="1">
      <alignment horizontal="center"/>
    </xf>
    <xf numFmtId="2" fontId="3" fillId="0" borderId="25" xfId="0" applyNumberFormat="1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 textRotation="90" wrapText="1"/>
    </xf>
    <xf numFmtId="0" fontId="2" fillId="0" borderId="28" xfId="0" applyFont="1" applyFill="1" applyBorder="1" applyAlignment="1">
      <alignment horizontal="center" textRotation="90" wrapText="1"/>
    </xf>
    <xf numFmtId="0" fontId="2" fillId="0" borderId="29" xfId="0" applyFont="1" applyFill="1" applyBorder="1" applyAlignment="1">
      <alignment horizontal="center" textRotation="90" wrapText="1"/>
    </xf>
    <xf numFmtId="0" fontId="3" fillId="0" borderId="11" xfId="0" applyFont="1" applyFill="1" applyBorder="1" applyAlignment="1">
      <alignment wrapText="1"/>
    </xf>
    <xf numFmtId="0" fontId="2" fillId="0" borderId="1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left" wrapText="1"/>
    </xf>
    <xf numFmtId="164" fontId="2" fillId="0" borderId="30" xfId="0" applyNumberFormat="1" applyFont="1" applyFill="1" applyBorder="1" applyAlignment="1">
      <alignment horizontal="center"/>
    </xf>
    <xf numFmtId="2" fontId="2" fillId="0" borderId="21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 applyProtection="1"/>
    <xf numFmtId="0" fontId="2" fillId="0" borderId="0" xfId="0" quotePrefix="1" applyFont="1" applyFill="1" applyBorder="1" applyAlignment="1">
      <alignment horizontal="center"/>
    </xf>
    <xf numFmtId="2" fontId="2" fillId="0" borderId="0" xfId="0" quotePrefix="1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164" fontId="3" fillId="0" borderId="0" xfId="0" quotePrefix="1" applyNumberFormat="1" applyFont="1" applyFill="1" applyBorder="1" applyAlignment="1" applyProtection="1">
      <alignment horizontal="center"/>
    </xf>
    <xf numFmtId="164" fontId="3" fillId="0" borderId="0" xfId="0" quotePrefix="1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165" fontId="3" fillId="0" borderId="0" xfId="0" quotePrefix="1" applyNumberFormat="1" applyFont="1" applyFill="1" applyBorder="1" applyAlignment="1">
      <alignment horizontal="center"/>
    </xf>
    <xf numFmtId="1" fontId="3" fillId="0" borderId="0" xfId="0" quotePrefix="1" applyNumberFormat="1" applyFont="1" applyFill="1" applyBorder="1" applyAlignment="1">
      <alignment horizontal="center"/>
    </xf>
    <xf numFmtId="2" fontId="3" fillId="0" borderId="0" xfId="0" quotePrefix="1" applyNumberFormat="1" applyFont="1" applyFill="1" applyBorder="1" applyAlignment="1">
      <alignment horizontal="center"/>
    </xf>
    <xf numFmtId="164" fontId="2" fillId="0" borderId="0" xfId="0" quotePrefix="1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wrapText="1"/>
    </xf>
    <xf numFmtId="0" fontId="2" fillId="0" borderId="31" xfId="0" applyFont="1" applyFill="1" applyBorder="1" applyAlignment="1">
      <alignment horizontal="center" textRotation="90" wrapText="1"/>
    </xf>
    <xf numFmtId="164" fontId="2" fillId="0" borderId="32" xfId="0" applyNumberFormat="1" applyFont="1" applyFill="1" applyBorder="1" applyAlignment="1">
      <alignment horizontal="center"/>
    </xf>
    <xf numFmtId="164" fontId="2" fillId="0" borderId="33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2" fontId="2" fillId="0" borderId="35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1" fontId="2" fillId="0" borderId="36" xfId="0" applyNumberFormat="1" applyFont="1" applyFill="1" applyBorder="1" applyAlignment="1">
      <alignment horizontal="center"/>
    </xf>
    <xf numFmtId="1" fontId="2" fillId="0" borderId="37" xfId="0" applyNumberFormat="1" applyFont="1" applyFill="1" applyBorder="1" applyAlignment="1">
      <alignment horizontal="center"/>
    </xf>
    <xf numFmtId="164" fontId="2" fillId="0" borderId="38" xfId="0" applyNumberFormat="1" applyFont="1" applyFill="1" applyBorder="1" applyAlignment="1">
      <alignment horizontal="center"/>
    </xf>
    <xf numFmtId="164" fontId="2" fillId="0" borderId="39" xfId="0" quotePrefix="1" applyNumberFormat="1" applyFont="1" applyFill="1" applyBorder="1" applyAlignment="1">
      <alignment horizontal="center"/>
    </xf>
    <xf numFmtId="164" fontId="2" fillId="0" borderId="40" xfId="0" quotePrefix="1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164" fontId="2" fillId="0" borderId="17" xfId="0" quotePrefix="1" applyNumberFormat="1" applyFont="1" applyFill="1" applyBorder="1" applyAlignment="1">
      <alignment horizontal="center"/>
    </xf>
    <xf numFmtId="164" fontId="2" fillId="0" borderId="22" xfId="0" quotePrefix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0" borderId="41" xfId="0" applyFont="1" applyFill="1" applyBorder="1" applyAlignment="1"/>
    <xf numFmtId="0" fontId="2" fillId="0" borderId="41" xfId="0" applyFont="1" applyFill="1" applyBorder="1" applyAlignment="1" applyProtection="1"/>
    <xf numFmtId="0" fontId="2" fillId="0" borderId="41" xfId="0" applyFont="1" applyFill="1" applyBorder="1" applyAlignment="1"/>
    <xf numFmtId="0" fontId="2" fillId="0" borderId="42" xfId="0" applyFont="1" applyFill="1" applyBorder="1" applyAlignment="1"/>
    <xf numFmtId="0" fontId="2" fillId="0" borderId="43" xfId="0" applyFont="1" applyFill="1" applyBorder="1" applyAlignment="1" applyProtection="1"/>
    <xf numFmtId="0" fontId="2" fillId="0" borderId="44" xfId="0" applyFont="1" applyFill="1" applyBorder="1" applyAlignment="1" applyProtection="1"/>
    <xf numFmtId="0" fontId="4" fillId="0" borderId="12" xfId="0" applyFont="1" applyFill="1" applyBorder="1" applyAlignment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12" xfId="0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2" fillId="0" borderId="14" xfId="0" applyFont="1" applyFill="1" applyBorder="1" applyAlignment="1" applyProtection="1">
      <alignment horizontal="center"/>
    </xf>
    <xf numFmtId="0" fontId="2" fillId="0" borderId="17" xfId="0" quotePrefix="1" applyFont="1" applyFill="1" applyBorder="1" applyAlignment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2" fillId="0" borderId="22" xfId="0" quotePrefix="1" applyFont="1" applyFill="1" applyBorder="1" applyAlignment="1">
      <alignment horizontal="center"/>
    </xf>
    <xf numFmtId="164" fontId="2" fillId="0" borderId="45" xfId="0" applyNumberFormat="1" applyFont="1" applyFill="1" applyBorder="1" applyAlignment="1">
      <alignment horizontal="center"/>
    </xf>
    <xf numFmtId="164" fontId="2" fillId="0" borderId="46" xfId="0" applyNumberFormat="1" applyFont="1" applyFill="1" applyBorder="1" applyAlignment="1">
      <alignment horizontal="center"/>
    </xf>
    <xf numFmtId="1" fontId="3" fillId="0" borderId="47" xfId="0" applyNumberFormat="1" applyFont="1" applyFill="1" applyBorder="1" applyAlignment="1">
      <alignment horizontal="center"/>
    </xf>
    <xf numFmtId="2" fontId="2" fillId="0" borderId="46" xfId="0" applyNumberFormat="1" applyFont="1" applyFill="1" applyBorder="1" applyAlignment="1">
      <alignment horizontal="center"/>
    </xf>
    <xf numFmtId="1" fontId="2" fillId="0" borderId="48" xfId="0" applyNumberFormat="1" applyFont="1" applyFill="1" applyBorder="1" applyAlignment="1">
      <alignment horizontal="center"/>
    </xf>
    <xf numFmtId="164" fontId="2" fillId="0" borderId="47" xfId="0" applyNumberFormat="1" applyFont="1" applyFill="1" applyBorder="1" applyAlignment="1">
      <alignment horizontal="center"/>
    </xf>
    <xf numFmtId="1" fontId="2" fillId="0" borderId="47" xfId="0" applyNumberFormat="1" applyFont="1" applyFill="1" applyBorder="1" applyAlignment="1">
      <alignment horizontal="center"/>
    </xf>
    <xf numFmtId="0" fontId="3" fillId="0" borderId="49" xfId="0" applyFont="1" applyFill="1" applyBorder="1" applyAlignment="1">
      <alignment horizontal="center" textRotation="90" wrapText="1"/>
    </xf>
    <xf numFmtId="0" fontId="2" fillId="0" borderId="28" xfId="0" applyFont="1" applyFill="1" applyBorder="1" applyAlignment="1" applyProtection="1">
      <alignment horizontal="center" textRotation="90" wrapText="1"/>
      <protection locked="0"/>
    </xf>
    <xf numFmtId="0" fontId="2" fillId="0" borderId="29" xfId="0" applyFont="1" applyFill="1" applyBorder="1" applyAlignment="1" applyProtection="1">
      <alignment horizontal="center" textRotation="90" wrapText="1"/>
      <protection locked="0"/>
    </xf>
    <xf numFmtId="0" fontId="3" fillId="0" borderId="50" xfId="0" applyFont="1" applyFill="1" applyBorder="1" applyAlignment="1">
      <alignment horizontal="center" textRotation="90" wrapText="1"/>
    </xf>
    <xf numFmtId="0" fontId="2" fillId="0" borderId="51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3" fillId="0" borderId="53" xfId="0" applyFont="1" applyFill="1" applyBorder="1"/>
    <xf numFmtId="0" fontId="3" fillId="0" borderId="54" xfId="0" applyFont="1" applyFill="1" applyBorder="1"/>
    <xf numFmtId="0" fontId="3" fillId="3" borderId="55" xfId="0" applyFont="1" applyFill="1" applyBorder="1"/>
    <xf numFmtId="164" fontId="2" fillId="4" borderId="55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22" xfId="0" applyFont="1" applyFill="1" applyBorder="1" applyAlignment="1">
      <alignment horizontal="center"/>
    </xf>
    <xf numFmtId="2" fontId="0" fillId="0" borderId="0" xfId="0" applyNumberFormat="1"/>
    <xf numFmtId="0" fontId="3" fillId="2" borderId="6" xfId="0" applyFont="1" applyFill="1" applyBorder="1"/>
    <xf numFmtId="164" fontId="2" fillId="0" borderId="6" xfId="0" applyNumberFormat="1" applyFont="1" applyFill="1" applyBorder="1" applyAlignment="1">
      <alignment horizontal="center"/>
    </xf>
    <xf numFmtId="0" fontId="2" fillId="0" borderId="56" xfId="0" applyFont="1" applyFill="1" applyBorder="1"/>
    <xf numFmtId="0" fontId="2" fillId="0" borderId="56" xfId="0" applyFont="1" applyFill="1" applyBorder="1" applyAlignment="1">
      <alignment horizontal="left"/>
    </xf>
    <xf numFmtId="0" fontId="3" fillId="0" borderId="56" xfId="0" applyFont="1" applyFill="1" applyBorder="1"/>
    <xf numFmtId="164" fontId="2" fillId="0" borderId="56" xfId="0" applyNumberFormat="1" applyFont="1" applyFill="1" applyBorder="1" applyAlignment="1">
      <alignment horizontal="center"/>
    </xf>
    <xf numFmtId="2" fontId="2" fillId="0" borderId="48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 applyProtection="1">
      <alignment horizontal="center"/>
    </xf>
    <xf numFmtId="164" fontId="3" fillId="5" borderId="3" xfId="0" applyNumberFormat="1" applyFont="1" applyFill="1" applyBorder="1" applyAlignment="1" applyProtection="1">
      <alignment horizontal="center"/>
    </xf>
    <xf numFmtId="164" fontId="3" fillId="4" borderId="3" xfId="0" applyNumberFormat="1" applyFont="1" applyFill="1" applyBorder="1" applyAlignment="1" applyProtection="1">
      <alignment horizontal="center"/>
    </xf>
    <xf numFmtId="0" fontId="2" fillId="0" borderId="57" xfId="0" applyFont="1" applyFill="1" applyBorder="1" applyAlignment="1" applyProtection="1"/>
    <xf numFmtId="0" fontId="2" fillId="0" borderId="46" xfId="0" applyFont="1" applyFill="1" applyBorder="1" applyAlignment="1">
      <alignment horizontal="center"/>
    </xf>
    <xf numFmtId="164" fontId="3" fillId="5" borderId="48" xfId="0" applyNumberFormat="1" applyFont="1" applyFill="1" applyBorder="1" applyAlignment="1" applyProtection="1">
      <alignment horizontal="center"/>
    </xf>
    <xf numFmtId="2" fontId="3" fillId="3" borderId="48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164" fontId="3" fillId="3" borderId="3" xfId="0" applyNumberFormat="1" applyFont="1" applyFill="1" applyBorder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164" fontId="3" fillId="4" borderId="48" xfId="0" applyNumberFormat="1" applyFont="1" applyFill="1" applyBorder="1" applyAlignment="1">
      <alignment horizontal="center"/>
    </xf>
    <xf numFmtId="164" fontId="2" fillId="6" borderId="58" xfId="0" applyNumberFormat="1" applyFont="1" applyFill="1" applyBorder="1" applyAlignment="1">
      <alignment horizontal="center"/>
    </xf>
    <xf numFmtId="164" fontId="2" fillId="6" borderId="32" xfId="0" applyNumberFormat="1" applyFont="1" applyFill="1" applyBorder="1" applyAlignment="1">
      <alignment horizontal="center"/>
    </xf>
    <xf numFmtId="164" fontId="2" fillId="7" borderId="32" xfId="0" applyNumberFormat="1" applyFont="1" applyFill="1" applyBorder="1" applyAlignment="1">
      <alignment horizontal="center"/>
    </xf>
    <xf numFmtId="164" fontId="2" fillId="0" borderId="10" xfId="0" quotePrefix="1" applyNumberFormat="1" applyFont="1" applyFill="1" applyBorder="1" applyAlignment="1">
      <alignment horizontal="center"/>
    </xf>
    <xf numFmtId="0" fontId="2" fillId="0" borderId="52" xfId="0" applyFont="1" applyFill="1" applyBorder="1" applyAlignment="1">
      <alignment horizontal="left"/>
    </xf>
    <xf numFmtId="0" fontId="0" fillId="0" borderId="0" xfId="0" applyFill="1" applyBorder="1" applyAlignment="1"/>
    <xf numFmtId="0" fontId="0" fillId="0" borderId="11" xfId="0" applyFill="1" applyBorder="1" applyAlignment="1"/>
    <xf numFmtId="0" fontId="6" fillId="0" borderId="59" xfId="0" applyFont="1" applyFill="1" applyBorder="1" applyAlignment="1">
      <alignment horizontal="center"/>
    </xf>
    <xf numFmtId="165" fontId="0" fillId="0" borderId="0" xfId="0" applyNumberFormat="1" applyFill="1" applyBorder="1" applyAlignment="1"/>
    <xf numFmtId="165" fontId="0" fillId="0" borderId="11" xfId="0" applyNumberFormat="1" applyFill="1" applyBorder="1" applyAlignment="1"/>
    <xf numFmtId="165" fontId="0" fillId="0" borderId="0" xfId="0" applyNumberFormat="1"/>
    <xf numFmtId="165" fontId="0" fillId="7" borderId="0" xfId="0" applyNumberFormat="1" applyFill="1" applyBorder="1" applyAlignment="1"/>
    <xf numFmtId="165" fontId="0" fillId="7" borderId="11" xfId="0" applyNumberFormat="1" applyFill="1" applyBorder="1" applyAlignment="1"/>
    <xf numFmtId="0" fontId="8" fillId="0" borderId="0" xfId="12" applyFont="1" applyFill="1"/>
    <xf numFmtId="0" fontId="8" fillId="0" borderId="0" xfId="12" applyFont="1" applyFill="1" applyAlignment="1">
      <alignment horizontal="left"/>
    </xf>
    <xf numFmtId="0" fontId="8" fillId="0" borderId="0" xfId="12" applyFont="1" applyFill="1" applyBorder="1"/>
    <xf numFmtId="0" fontId="9" fillId="0" borderId="0" xfId="3" applyFont="1" applyFill="1"/>
    <xf numFmtId="0" fontId="9" fillId="0" borderId="0" xfId="12" applyFont="1" applyFill="1" applyBorder="1" applyAlignment="1"/>
    <xf numFmtId="0" fontId="10" fillId="0" borderId="0" xfId="12" applyFont="1" applyFill="1" applyBorder="1" applyAlignment="1">
      <alignment horizontal="right"/>
    </xf>
    <xf numFmtId="0" fontId="11" fillId="0" borderId="0" xfId="12" applyFont="1" applyFill="1" applyBorder="1" applyAlignment="1"/>
    <xf numFmtId="0" fontId="12" fillId="0" borderId="0" xfId="12" applyFont="1" applyFill="1" applyBorder="1" applyAlignment="1"/>
    <xf numFmtId="0" fontId="11" fillId="0" borderId="0" xfId="12" applyFont="1" applyBorder="1" applyAlignment="1">
      <alignment horizontal="right"/>
    </xf>
    <xf numFmtId="165" fontId="12" fillId="0" borderId="0" xfId="3" applyNumberFormat="1" applyFont="1" applyFill="1"/>
    <xf numFmtId="0" fontId="8" fillId="0" borderId="0" xfId="12" applyFont="1" applyFill="1" applyBorder="1" applyAlignment="1">
      <alignment horizontal="center"/>
    </xf>
    <xf numFmtId="0" fontId="11" fillId="0" borderId="0" xfId="12" applyFont="1" applyFill="1" applyBorder="1" applyAlignment="1">
      <alignment horizontal="center"/>
    </xf>
    <xf numFmtId="0" fontId="8" fillId="0" borderId="0" xfId="12" applyFont="1" applyFill="1" applyAlignment="1">
      <alignment horizontal="center"/>
    </xf>
    <xf numFmtId="0" fontId="10" fillId="0" borderId="0" xfId="12" applyFont="1" applyFill="1" applyBorder="1" applyAlignment="1">
      <alignment horizontal="center"/>
    </xf>
    <xf numFmtId="0" fontId="11" fillId="0" borderId="0" xfId="12" applyFont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11" fillId="0" borderId="0" xfId="0" applyFont="1" applyFill="1" applyBorder="1" applyAlignment="1"/>
    <xf numFmtId="0" fontId="13" fillId="0" borderId="0" xfId="0" applyFont="1" applyFill="1" applyBorder="1"/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2" fillId="0" borderId="0" xfId="0" applyFont="1" applyFill="1" applyProtection="1">
      <protection locked="0"/>
    </xf>
    <xf numFmtId="0" fontId="13" fillId="0" borderId="0" xfId="0" applyFont="1" applyFill="1" applyAlignment="1">
      <alignment horizontal="left"/>
    </xf>
    <xf numFmtId="164" fontId="12" fillId="0" borderId="0" xfId="0" applyNumberFormat="1" applyFont="1" applyFill="1"/>
    <xf numFmtId="164" fontId="12" fillId="0" borderId="0" xfId="0" applyNumberFormat="1" applyFont="1" applyFill="1" applyAlignment="1">
      <alignment horizontal="center"/>
    </xf>
    <xf numFmtId="0" fontId="13" fillId="0" borderId="0" xfId="0" applyFont="1" applyFill="1"/>
    <xf numFmtId="0" fontId="12" fillId="0" borderId="0" xfId="3" applyFont="1"/>
    <xf numFmtId="164" fontId="12" fillId="0" borderId="0" xfId="0" applyNumberFormat="1" applyFont="1" applyFill="1" applyBorder="1" applyAlignment="1">
      <alignment horizontal="center"/>
    </xf>
    <xf numFmtId="0" fontId="15" fillId="8" borderId="55" xfId="13" applyFont="1" applyBorder="1" applyAlignment="1">
      <alignment horizontal="left" vertical="center"/>
    </xf>
    <xf numFmtId="0" fontId="15" fillId="8" borderId="55" xfId="13" applyFont="1" applyBorder="1" applyAlignment="1">
      <alignment horizontal="center" vertical="center" wrapText="1"/>
    </xf>
    <xf numFmtId="0" fontId="15" fillId="8" borderId="55" xfId="13" applyFont="1" applyBorder="1" applyAlignment="1" applyProtection="1">
      <alignment horizontal="center" vertical="center" wrapText="1"/>
      <protection locked="0"/>
    </xf>
    <xf numFmtId="0" fontId="16" fillId="0" borderId="0" xfId="3" applyFont="1" applyFill="1"/>
    <xf numFmtId="0" fontId="17" fillId="0" borderId="0" xfId="3" applyFont="1" applyFill="1" applyBorder="1"/>
    <xf numFmtId="164" fontId="18" fillId="0" borderId="3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center"/>
    </xf>
    <xf numFmtId="2" fontId="18" fillId="0" borderId="3" xfId="0" applyNumberFormat="1" applyFont="1" applyBorder="1" applyAlignment="1">
      <alignment horizontal="center"/>
    </xf>
    <xf numFmtId="1" fontId="18" fillId="0" borderId="3" xfId="0" applyNumberFormat="1" applyFont="1" applyBorder="1" applyAlignment="1">
      <alignment horizontal="left"/>
    </xf>
    <xf numFmtId="164" fontId="18" fillId="0" borderId="3" xfId="0" applyNumberFormat="1" applyFont="1" applyBorder="1" applyAlignment="1" applyProtection="1">
      <alignment horizontal="center"/>
      <protection locked="0"/>
    </xf>
    <xf numFmtId="0" fontId="18" fillId="0" borderId="3" xfId="0" applyFont="1" applyBorder="1" applyAlignment="1">
      <alignment horizontal="center"/>
    </xf>
    <xf numFmtId="1" fontId="18" fillId="0" borderId="48" xfId="0" applyNumberFormat="1" applyFont="1" applyFill="1" applyBorder="1" applyAlignment="1">
      <alignment horizontal="left"/>
    </xf>
    <xf numFmtId="164" fontId="18" fillId="0" borderId="4" xfId="0" applyNumberFormat="1" applyFont="1" applyFill="1" applyBorder="1" applyAlignment="1">
      <alignment horizontal="center"/>
    </xf>
    <xf numFmtId="164" fontId="18" fillId="0" borderId="3" xfId="0" applyNumberFormat="1" applyFont="1" applyFill="1" applyBorder="1" applyAlignment="1">
      <alignment horizontal="center"/>
    </xf>
    <xf numFmtId="1" fontId="18" fillId="0" borderId="3" xfId="0" applyNumberFormat="1" applyFont="1" applyFill="1" applyBorder="1" applyAlignment="1">
      <alignment horizontal="center"/>
    </xf>
    <xf numFmtId="2" fontId="18" fillId="0" borderId="3" xfId="0" applyNumberFormat="1" applyFont="1" applyFill="1" applyBorder="1" applyAlignment="1">
      <alignment horizontal="center"/>
    </xf>
    <xf numFmtId="164" fontId="18" fillId="0" borderId="3" xfId="0" applyNumberFormat="1" applyFont="1" applyFill="1" applyBorder="1" applyAlignment="1" applyProtection="1">
      <alignment horizontal="center"/>
      <protection locked="0"/>
    </xf>
    <xf numFmtId="164" fontId="18" fillId="0" borderId="69" xfId="0" applyNumberFormat="1" applyFont="1" applyFill="1" applyBorder="1" applyAlignment="1">
      <alignment horizontal="center"/>
    </xf>
    <xf numFmtId="1" fontId="18" fillId="0" borderId="3" xfId="0" applyNumberFormat="1" applyFont="1" applyFill="1" applyBorder="1" applyAlignment="1">
      <alignment horizontal="center" vertical="center"/>
    </xf>
    <xf numFmtId="0" fontId="19" fillId="0" borderId="6" xfId="0" applyFont="1" applyFill="1" applyBorder="1"/>
    <xf numFmtId="0" fontId="18" fillId="0" borderId="6" xfId="0" applyFont="1" applyFill="1" applyBorder="1" applyAlignment="1"/>
    <xf numFmtId="0" fontId="19" fillId="0" borderId="8" xfId="0" applyFont="1" applyFill="1" applyBorder="1"/>
    <xf numFmtId="0" fontId="19" fillId="0" borderId="6" xfId="0" applyFont="1" applyFill="1" applyBorder="1" applyAlignment="1"/>
    <xf numFmtId="1" fontId="19" fillId="0" borderId="6" xfId="0" applyNumberFormat="1" applyFont="1" applyFill="1" applyBorder="1" applyAlignment="1"/>
    <xf numFmtId="0" fontId="18" fillId="0" borderId="7" xfId="0" applyFont="1" applyFill="1" applyBorder="1" applyAlignment="1"/>
    <xf numFmtId="0" fontId="18" fillId="0" borderId="5" xfId="0" applyFont="1" applyFill="1" applyBorder="1" applyAlignment="1"/>
    <xf numFmtId="0" fontId="18" fillId="0" borderId="7" xfId="0" applyFont="1" applyFill="1" applyBorder="1" applyAlignment="1">
      <alignment horizontal="center"/>
    </xf>
    <xf numFmtId="0" fontId="18" fillId="0" borderId="6" xfId="0" applyFont="1" applyFill="1" applyBorder="1" applyAlignment="1">
      <alignment horizontal="center"/>
    </xf>
    <xf numFmtId="0" fontId="18" fillId="0" borderId="3" xfId="0" applyFont="1" applyFill="1" applyBorder="1"/>
    <xf numFmtId="164" fontId="18" fillId="0" borderId="3" xfId="0" quotePrefix="1" applyNumberFormat="1" applyFont="1" applyBorder="1" applyAlignment="1">
      <alignment horizontal="center"/>
    </xf>
    <xf numFmtId="164" fontId="18" fillId="0" borderId="48" xfId="0" applyNumberFormat="1" applyFont="1" applyBorder="1" applyAlignment="1">
      <alignment horizontal="center"/>
    </xf>
    <xf numFmtId="165" fontId="18" fillId="0" borderId="3" xfId="0" applyNumberFormat="1" applyFont="1" applyBorder="1" applyAlignment="1">
      <alignment horizontal="center"/>
    </xf>
    <xf numFmtId="2" fontId="19" fillId="0" borderId="3" xfId="0" quotePrefix="1" applyNumberFormat="1" applyFont="1" applyBorder="1" applyAlignment="1">
      <alignment horizontal="center"/>
    </xf>
    <xf numFmtId="2" fontId="18" fillId="0" borderId="3" xfId="0" quotePrefix="1" applyNumberFormat="1" applyFont="1" applyBorder="1" applyAlignment="1">
      <alignment horizontal="center"/>
    </xf>
    <xf numFmtId="0" fontId="18" fillId="0" borderId="3" xfId="0" quotePrefix="1" applyFont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2" fontId="18" fillId="0" borderId="1" xfId="0" applyNumberFormat="1" applyFont="1" applyFill="1" applyBorder="1" applyAlignment="1">
      <alignment horizontal="center"/>
    </xf>
    <xf numFmtId="2" fontId="18" fillId="0" borderId="2" xfId="0" applyNumberFormat="1" applyFont="1" applyFill="1" applyBorder="1" applyAlignment="1">
      <alignment horizontal="center"/>
    </xf>
    <xf numFmtId="164" fontId="18" fillId="0" borderId="1" xfId="0" applyNumberFormat="1" applyFont="1" applyFill="1" applyBorder="1" applyAlignment="1">
      <alignment horizontal="center"/>
    </xf>
    <xf numFmtId="2" fontId="19" fillId="0" borderId="1" xfId="0" applyNumberFormat="1" applyFont="1" applyFill="1" applyBorder="1" applyAlignment="1">
      <alignment horizontal="center"/>
    </xf>
    <xf numFmtId="2" fontId="18" fillId="0" borderId="1" xfId="0" applyNumberFormat="1" applyFont="1" applyFill="1" applyBorder="1" applyAlignment="1" applyProtection="1">
      <alignment horizontal="center"/>
      <protection locked="0"/>
    </xf>
    <xf numFmtId="2" fontId="18" fillId="0" borderId="70" xfId="0" applyNumberFormat="1" applyFont="1" applyFill="1" applyBorder="1" applyAlignment="1">
      <alignment horizontal="center"/>
    </xf>
    <xf numFmtId="0" fontId="20" fillId="0" borderId="0" xfId="0" applyFont="1"/>
    <xf numFmtId="0" fontId="20" fillId="0" borderId="0" xfId="0" applyFont="1" applyAlignment="1">
      <alignment horizontal="center"/>
    </xf>
    <xf numFmtId="1" fontId="18" fillId="0" borderId="1" xfId="0" applyNumberFormat="1" applyFont="1" applyFill="1" applyBorder="1" applyAlignment="1">
      <alignment horizontal="left"/>
    </xf>
    <xf numFmtId="1" fontId="18" fillId="0" borderId="1" xfId="0" applyNumberFormat="1" applyFont="1" applyFill="1" applyBorder="1" applyAlignment="1">
      <alignment horizontal="center"/>
    </xf>
    <xf numFmtId="164" fontId="18" fillId="0" borderId="48" xfId="0" applyNumberFormat="1" applyFont="1" applyFill="1" applyBorder="1" applyAlignment="1">
      <alignment horizontal="center"/>
    </xf>
    <xf numFmtId="1" fontId="18" fillId="0" borderId="48" xfId="0" applyNumberFormat="1" applyFont="1" applyFill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1" fontId="18" fillId="0" borderId="3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164" fontId="18" fillId="0" borderId="48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164" fontId="18" fillId="0" borderId="3" xfId="0" applyNumberFormat="1" applyFont="1" applyBorder="1" applyAlignment="1" applyProtection="1">
      <alignment horizontal="center" vertical="center"/>
      <protection locked="0"/>
    </xf>
    <xf numFmtId="1" fontId="18" fillId="0" borderId="9" xfId="0" applyNumberFormat="1" applyFont="1" applyBorder="1" applyAlignment="1">
      <alignment horizontal="left"/>
    </xf>
    <xf numFmtId="164" fontId="18" fillId="0" borderId="9" xfId="0" applyNumberFormat="1" applyFont="1" applyBorder="1" applyAlignment="1">
      <alignment horizontal="center"/>
    </xf>
    <xf numFmtId="1" fontId="18" fillId="0" borderId="9" xfId="0" applyNumberFormat="1" applyFont="1" applyBorder="1" applyAlignment="1">
      <alignment horizontal="center"/>
    </xf>
    <xf numFmtId="2" fontId="18" fillId="0" borderId="9" xfId="0" applyNumberFormat="1" applyFont="1" applyBorder="1" applyAlignment="1">
      <alignment horizontal="center"/>
    </xf>
    <xf numFmtId="0" fontId="19" fillId="0" borderId="6" xfId="0" applyFont="1" applyBorder="1"/>
    <xf numFmtId="0" fontId="18" fillId="0" borderId="6" xfId="0" applyFont="1" applyBorder="1"/>
    <xf numFmtId="0" fontId="19" fillId="0" borderId="8" xfId="0" applyFont="1" applyBorder="1"/>
    <xf numFmtId="0" fontId="18" fillId="0" borderId="7" xfId="0" applyFont="1" applyBorder="1"/>
    <xf numFmtId="0" fontId="18" fillId="0" borderId="5" xfId="0" applyFont="1" applyBorder="1"/>
    <xf numFmtId="0" fontId="18" fillId="0" borderId="3" xfId="0" applyFont="1" applyBorder="1" applyAlignment="1">
      <alignment vertical="center"/>
    </xf>
    <xf numFmtId="164" fontId="18" fillId="0" borderId="3" xfId="0" quotePrefix="1" applyNumberFormat="1" applyFont="1" applyBorder="1" applyAlignment="1">
      <alignment horizontal="center" vertical="center"/>
    </xf>
    <xf numFmtId="165" fontId="18" fillId="0" borderId="3" xfId="0" applyNumberFormat="1" applyFont="1" applyBorder="1" applyAlignment="1">
      <alignment horizontal="center" vertical="center"/>
    </xf>
    <xf numFmtId="2" fontId="18" fillId="0" borderId="3" xfId="0" quotePrefix="1" applyNumberFormat="1" applyFont="1" applyBorder="1" applyAlignment="1">
      <alignment horizontal="center" vertical="center"/>
    </xf>
    <xf numFmtId="0" fontId="18" fillId="0" borderId="3" xfId="0" quotePrefix="1" applyFont="1" applyBorder="1" applyAlignment="1">
      <alignment horizontal="center" vertical="center"/>
    </xf>
    <xf numFmtId="0" fontId="18" fillId="0" borderId="9" xfId="0" applyFont="1" applyBorder="1"/>
    <xf numFmtId="2" fontId="18" fillId="0" borderId="1" xfId="0" applyNumberFormat="1" applyFont="1" applyBorder="1" applyAlignment="1">
      <alignment horizontal="center"/>
    </xf>
    <xf numFmtId="2" fontId="18" fillId="0" borderId="2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2" fontId="19" fillId="0" borderId="1" xfId="0" applyNumberFormat="1" applyFont="1" applyBorder="1" applyAlignment="1">
      <alignment horizontal="center"/>
    </xf>
    <xf numFmtId="2" fontId="18" fillId="0" borderId="1" xfId="0" applyNumberFormat="1" applyFont="1" applyBorder="1" applyAlignment="1" applyProtection="1">
      <alignment horizontal="center"/>
      <protection locked="0"/>
    </xf>
    <xf numFmtId="0" fontId="21" fillId="0" borderId="0" xfId="0" applyFont="1"/>
    <xf numFmtId="0" fontId="18" fillId="0" borderId="0" xfId="0" applyFont="1"/>
    <xf numFmtId="1" fontId="18" fillId="0" borderId="71" xfId="0" applyNumberFormat="1" applyFont="1" applyBorder="1" applyAlignment="1">
      <alignment horizontal="left"/>
    </xf>
    <xf numFmtId="164" fontId="18" fillId="0" borderId="71" xfId="0" applyNumberFormat="1" applyFont="1" applyBorder="1" applyAlignment="1">
      <alignment horizontal="center"/>
    </xf>
    <xf numFmtId="1" fontId="18" fillId="0" borderId="71" xfId="0" applyNumberFormat="1" applyFont="1" applyBorder="1" applyAlignment="1">
      <alignment horizontal="center"/>
    </xf>
    <xf numFmtId="2" fontId="18" fillId="0" borderId="71" xfId="0" applyNumberFormat="1" applyFont="1" applyBorder="1" applyAlignment="1">
      <alignment horizontal="center"/>
    </xf>
    <xf numFmtId="1" fontId="19" fillId="0" borderId="6" xfId="0" applyNumberFormat="1" applyFont="1" applyBorder="1"/>
    <xf numFmtId="1" fontId="19" fillId="0" borderId="7" xfId="0" applyNumberFormat="1" applyFont="1" applyBorder="1"/>
    <xf numFmtId="0" fontId="18" fillId="0" borderId="3" xfId="0" applyFont="1" applyBorder="1"/>
    <xf numFmtId="165" fontId="18" fillId="0" borderId="9" xfId="0" applyNumberFormat="1" applyFont="1" applyBorder="1" applyAlignment="1">
      <alignment horizontal="center"/>
    </xf>
    <xf numFmtId="165" fontId="18" fillId="0" borderId="72" xfId="0" applyNumberFormat="1" applyFont="1" applyBorder="1" applyAlignment="1">
      <alignment horizontal="center"/>
    </xf>
    <xf numFmtId="166" fontId="18" fillId="0" borderId="9" xfId="0" applyNumberFormat="1" applyFont="1" applyBorder="1" applyAlignment="1">
      <alignment horizontal="center"/>
    </xf>
    <xf numFmtId="2" fontId="19" fillId="0" borderId="9" xfId="0" quotePrefix="1" applyNumberFormat="1" applyFont="1" applyBorder="1" applyAlignment="1">
      <alignment horizontal="center"/>
    </xf>
    <xf numFmtId="2" fontId="18" fillId="0" borderId="9" xfId="0" quotePrefix="1" applyNumberFormat="1" applyFont="1" applyBorder="1" applyAlignment="1">
      <alignment horizontal="center"/>
    </xf>
    <xf numFmtId="165" fontId="18" fillId="0" borderId="9" xfId="0" applyNumberFormat="1" applyFont="1" applyBorder="1" applyAlignment="1" applyProtection="1">
      <alignment horizontal="center"/>
      <protection locked="0"/>
    </xf>
    <xf numFmtId="0" fontId="18" fillId="0" borderId="9" xfId="0" quotePrefix="1" applyFont="1" applyBorder="1" applyAlignment="1">
      <alignment horizontal="center"/>
    </xf>
    <xf numFmtId="0" fontId="19" fillId="0" borderId="0" xfId="3" applyFont="1" applyFill="1" applyBorder="1"/>
    <xf numFmtId="0" fontId="18" fillId="0" borderId="0" xfId="12" applyFont="1" applyFill="1" applyBorder="1" applyAlignment="1"/>
    <xf numFmtId="0" fontId="18" fillId="0" borderId="0" xfId="12" applyFont="1" applyBorder="1" applyAlignment="1">
      <alignment horizontal="right"/>
    </xf>
    <xf numFmtId="0" fontId="18" fillId="0" borderId="0" xfId="12" applyFont="1" applyBorder="1" applyAlignment="1">
      <alignment horizontal="center"/>
    </xf>
    <xf numFmtId="0" fontId="18" fillId="0" borderId="0" xfId="12" applyFont="1" applyFill="1" applyBorder="1" applyAlignment="1">
      <alignment horizontal="center"/>
    </xf>
    <xf numFmtId="0" fontId="22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1" fontId="19" fillId="0" borderId="3" xfId="0" applyNumberFormat="1" applyFont="1" applyBorder="1" applyAlignment="1">
      <alignment horizontal="left"/>
    </xf>
    <xf numFmtId="0" fontId="18" fillId="0" borderId="69" xfId="0" quotePrefix="1" applyFont="1" applyBorder="1" applyAlignment="1">
      <alignment horizontal="center"/>
    </xf>
    <xf numFmtId="0" fontId="18" fillId="0" borderId="73" xfId="0" quotePrefix="1" applyFont="1" applyBorder="1" applyAlignment="1">
      <alignment horizontal="center"/>
    </xf>
    <xf numFmtId="0" fontId="18" fillId="0" borderId="71" xfId="0" quotePrefix="1" applyFont="1" applyBorder="1" applyAlignment="1">
      <alignment horizontal="center"/>
    </xf>
    <xf numFmtId="1" fontId="19" fillId="0" borderId="5" xfId="0" applyNumberFormat="1" applyFont="1" applyBorder="1" applyAlignment="1">
      <alignment horizontal="left"/>
    </xf>
    <xf numFmtId="164" fontId="18" fillId="0" borderId="5" xfId="0" applyNumberFormat="1" applyFont="1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2" fontId="18" fillId="0" borderId="5" xfId="0" applyNumberFormat="1" applyFont="1" applyBorder="1" applyAlignment="1">
      <alignment horizontal="center"/>
    </xf>
    <xf numFmtId="1" fontId="18" fillId="0" borderId="6" xfId="0" applyNumberFormat="1" applyFont="1" applyBorder="1" applyAlignment="1">
      <alignment horizontal="left"/>
    </xf>
    <xf numFmtId="1" fontId="19" fillId="0" borderId="71" xfId="0" applyNumberFormat="1" applyFont="1" applyBorder="1" applyAlignment="1">
      <alignment horizontal="left"/>
    </xf>
    <xf numFmtId="1" fontId="18" fillId="0" borderId="5" xfId="0" applyNumberFormat="1" applyFont="1" applyBorder="1" applyAlignment="1">
      <alignment horizontal="left" vertical="center"/>
    </xf>
    <xf numFmtId="1" fontId="18" fillId="0" borderId="3" xfId="0" applyNumberFormat="1" applyFont="1" applyBorder="1" applyAlignment="1">
      <alignment horizontal="left" vertical="center"/>
    </xf>
    <xf numFmtId="1" fontId="19" fillId="0" borderId="3" xfId="0" applyNumberFormat="1" applyFont="1" applyBorder="1" applyAlignment="1">
      <alignment horizontal="left" vertical="center"/>
    </xf>
    <xf numFmtId="1" fontId="18" fillId="0" borderId="73" xfId="0" applyNumberFormat="1" applyFont="1" applyBorder="1" applyAlignment="1">
      <alignment horizontal="left" vertical="center"/>
    </xf>
    <xf numFmtId="164" fontId="18" fillId="0" borderId="71" xfId="0" applyNumberFormat="1" applyFont="1" applyBorder="1" applyAlignment="1">
      <alignment horizontal="center" vertical="center"/>
    </xf>
    <xf numFmtId="1" fontId="18" fillId="0" borderId="71" xfId="0" applyNumberFormat="1" applyFont="1" applyBorder="1" applyAlignment="1">
      <alignment horizontal="center" vertical="center"/>
    </xf>
    <xf numFmtId="2" fontId="18" fillId="0" borderId="71" xfId="0" applyNumberFormat="1" applyFont="1" applyBorder="1" applyAlignment="1">
      <alignment horizontal="center" vertical="center"/>
    </xf>
    <xf numFmtId="165" fontId="18" fillId="0" borderId="9" xfId="0" applyNumberFormat="1" applyFont="1" applyBorder="1" applyAlignment="1">
      <alignment horizontal="center" vertical="center"/>
    </xf>
    <xf numFmtId="165" fontId="18" fillId="0" borderId="72" xfId="0" applyNumberFormat="1" applyFont="1" applyBorder="1" applyAlignment="1">
      <alignment horizontal="center" vertical="center"/>
    </xf>
    <xf numFmtId="2" fontId="18" fillId="0" borderId="9" xfId="0" applyNumberFormat="1" applyFont="1" applyBorder="1" applyAlignment="1">
      <alignment horizontal="center" vertical="center"/>
    </xf>
    <xf numFmtId="166" fontId="18" fillId="0" borderId="9" xfId="0" applyNumberFormat="1" applyFont="1" applyBorder="1" applyAlignment="1">
      <alignment horizontal="center" vertical="center"/>
    </xf>
    <xf numFmtId="2" fontId="18" fillId="0" borderId="9" xfId="0" quotePrefix="1" applyNumberFormat="1" applyFont="1" applyBorder="1" applyAlignment="1">
      <alignment horizontal="center" vertical="center"/>
    </xf>
    <xf numFmtId="165" fontId="18" fillId="0" borderId="9" xfId="0" applyNumberFormat="1" applyFont="1" applyBorder="1" applyAlignment="1" applyProtection="1">
      <alignment horizontal="center" vertical="center"/>
      <protection locked="0"/>
    </xf>
    <xf numFmtId="0" fontId="18" fillId="0" borderId="9" xfId="0" quotePrefix="1" applyFont="1" applyBorder="1" applyAlignment="1">
      <alignment horizontal="center" vertical="center"/>
    </xf>
    <xf numFmtId="0" fontId="18" fillId="0" borderId="71" xfId="0" quotePrefix="1" applyFont="1" applyBorder="1" applyAlignment="1">
      <alignment horizontal="center" vertical="center"/>
    </xf>
    <xf numFmtId="0" fontId="2" fillId="0" borderId="60" xfId="0" applyFont="1" applyFill="1" applyBorder="1" applyAlignment="1">
      <alignment horizontal="center" wrapText="1"/>
    </xf>
    <xf numFmtId="0" fontId="2" fillId="0" borderId="61" xfId="0" applyFont="1" applyFill="1" applyBorder="1" applyAlignment="1">
      <alignment horizontal="center" wrapText="1"/>
    </xf>
    <xf numFmtId="0" fontId="2" fillId="0" borderId="62" xfId="0" applyFont="1" applyFill="1" applyBorder="1" applyAlignment="1">
      <alignment horizontal="center" wrapText="1"/>
    </xf>
    <xf numFmtId="0" fontId="2" fillId="0" borderId="63" xfId="0" applyFont="1" applyFill="1" applyBorder="1" applyAlignment="1">
      <alignment horizontal="center" wrapText="1"/>
    </xf>
    <xf numFmtId="0" fontId="2" fillId="0" borderId="59" xfId="0" applyFont="1" applyFill="1" applyBorder="1" applyAlignment="1">
      <alignment horizontal="center" wrapText="1"/>
    </xf>
    <xf numFmtId="0" fontId="2" fillId="0" borderId="64" xfId="0" applyFont="1" applyFill="1" applyBorder="1" applyAlignment="1">
      <alignment horizontal="center" wrapText="1"/>
    </xf>
    <xf numFmtId="0" fontId="2" fillId="0" borderId="65" xfId="0" applyFont="1" applyFill="1" applyBorder="1" applyAlignment="1">
      <alignment horizontal="center"/>
    </xf>
    <xf numFmtId="0" fontId="2" fillId="0" borderId="59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63" xfId="0" applyFont="1" applyFill="1" applyBorder="1" applyAlignment="1">
      <alignment horizontal="left" wrapText="1"/>
    </xf>
    <xf numFmtId="0" fontId="2" fillId="0" borderId="67" xfId="0" applyFont="1" applyBorder="1" applyAlignment="1">
      <alignment horizontal="left"/>
    </xf>
    <xf numFmtId="0" fontId="2" fillId="0" borderId="60" xfId="0" applyFont="1" applyBorder="1" applyAlignment="1">
      <alignment horizontal="center" textRotation="90"/>
    </xf>
    <xf numFmtId="0" fontId="2" fillId="0" borderId="28" xfId="0" applyFont="1" applyBorder="1" applyAlignment="1">
      <alignment horizontal="center" textRotation="90"/>
    </xf>
    <xf numFmtId="0" fontId="2" fillId="0" borderId="62" xfId="0" applyFont="1" applyFill="1" applyBorder="1" applyAlignment="1">
      <alignment horizontal="center" textRotation="90" wrapText="1"/>
    </xf>
    <xf numFmtId="0" fontId="2" fillId="0" borderId="49" xfId="0" applyFont="1" applyFill="1" applyBorder="1" applyAlignment="1">
      <alignment horizontal="center" textRotation="90" wrapText="1"/>
    </xf>
    <xf numFmtId="0" fontId="2" fillId="0" borderId="39" xfId="0" applyFont="1" applyFill="1" applyBorder="1" applyAlignment="1">
      <alignment horizontal="center" textRotation="90" wrapText="1"/>
    </xf>
    <xf numFmtId="0" fontId="2" fillId="0" borderId="68" xfId="0" applyFont="1" applyFill="1" applyBorder="1" applyAlignment="1">
      <alignment horizontal="center" textRotation="90" wrapText="1"/>
    </xf>
    <xf numFmtId="0" fontId="12" fillId="0" borderId="0" xfId="0" applyFont="1" applyAlignment="1">
      <alignment horizontal="left"/>
    </xf>
    <xf numFmtId="1" fontId="23" fillId="0" borderId="3" xfId="0" applyNumberFormat="1" applyFont="1" applyBorder="1" applyAlignment="1">
      <alignment horizontal="left" vertical="center"/>
    </xf>
    <xf numFmtId="0" fontId="18" fillId="0" borderId="71" xfId="0" applyFont="1" applyBorder="1"/>
    <xf numFmtId="0" fontId="0" fillId="0" borderId="8" xfId="0" applyBorder="1"/>
    <xf numFmtId="0" fontId="0" fillId="0" borderId="74" xfId="0" applyBorder="1"/>
    <xf numFmtId="165" fontId="18" fillId="0" borderId="9" xfId="0" quotePrefix="1" applyNumberFormat="1" applyFont="1" applyBorder="1" applyAlignment="1">
      <alignment horizontal="center"/>
    </xf>
    <xf numFmtId="0" fontId="0" fillId="0" borderId="2" xfId="0" applyBorder="1"/>
    <xf numFmtId="1" fontId="23" fillId="0" borderId="5" xfId="0" applyNumberFormat="1" applyFont="1" applyBorder="1" applyAlignment="1">
      <alignment horizontal="left" vertical="center"/>
    </xf>
    <xf numFmtId="0" fontId="0" fillId="0" borderId="1" xfId="0" applyBorder="1"/>
    <xf numFmtId="1" fontId="23" fillId="0" borderId="3" xfId="0" applyNumberFormat="1" applyFont="1" applyBorder="1" applyAlignment="1">
      <alignment horizontal="left"/>
    </xf>
    <xf numFmtId="0" fontId="23" fillId="0" borderId="3" xfId="0" applyFont="1" applyBorder="1"/>
    <xf numFmtId="1" fontId="23" fillId="0" borderId="5" xfId="0" applyNumberFormat="1" applyFont="1" applyBorder="1" applyAlignment="1">
      <alignment horizontal="left"/>
    </xf>
    <xf numFmtId="0" fontId="13" fillId="0" borderId="1" xfId="0" applyFont="1" applyFill="1" applyBorder="1"/>
    <xf numFmtId="0" fontId="12" fillId="0" borderId="6" xfId="0" applyFont="1" applyFill="1" applyBorder="1"/>
    <xf numFmtId="0" fontId="12" fillId="0" borderId="25" xfId="0" applyFont="1" applyFill="1" applyBorder="1"/>
    <xf numFmtId="0" fontId="12" fillId="0" borderId="1" xfId="0" applyFont="1" applyFill="1" applyBorder="1"/>
    <xf numFmtId="0" fontId="23" fillId="0" borderId="48" xfId="0" applyFont="1" applyBorder="1"/>
    <xf numFmtId="0" fontId="20" fillId="0" borderId="1" xfId="0" applyFont="1" applyBorder="1"/>
    <xf numFmtId="0" fontId="23" fillId="0" borderId="5" xfId="0" applyFont="1" applyBorder="1"/>
    <xf numFmtId="164" fontId="23" fillId="0" borderId="3" xfId="0" applyNumberFormat="1" applyFont="1" applyBorder="1" applyAlignment="1">
      <alignment horizontal="left" vertical="center"/>
    </xf>
    <xf numFmtId="0" fontId="0" fillId="0" borderId="6" xfId="0" applyBorder="1"/>
    <xf numFmtId="0" fontId="0" fillId="0" borderId="25" xfId="0" applyBorder="1"/>
    <xf numFmtId="0" fontId="23" fillId="9" borderId="3" xfId="0" applyFont="1" applyFill="1" applyBorder="1"/>
    <xf numFmtId="1" fontId="23" fillId="9" borderId="3" xfId="0" applyNumberFormat="1" applyFont="1" applyFill="1" applyBorder="1" applyAlignment="1">
      <alignment horizontal="left" vertical="center"/>
    </xf>
    <xf numFmtId="0" fontId="23" fillId="9" borderId="5" xfId="0" applyFont="1" applyFill="1" applyBorder="1"/>
    <xf numFmtId="0" fontId="21" fillId="0" borderId="1" xfId="0" applyFont="1" applyBorder="1"/>
    <xf numFmtId="0" fontId="21" fillId="0" borderId="6" xfId="0" applyFont="1" applyBorder="1"/>
    <xf numFmtId="0" fontId="21" fillId="0" borderId="25" xfId="0" applyFont="1" applyBorder="1"/>
    <xf numFmtId="165" fontId="18" fillId="0" borderId="4" xfId="0" applyNumberFormat="1" applyFont="1" applyBorder="1" applyAlignment="1">
      <alignment horizontal="center" vertical="center"/>
    </xf>
    <xf numFmtId="166" fontId="18" fillId="0" borderId="3" xfId="0" applyNumberFormat="1" applyFont="1" applyBorder="1" applyAlignment="1">
      <alignment horizontal="center" vertical="center"/>
    </xf>
    <xf numFmtId="165" fontId="18" fillId="0" borderId="3" xfId="0" applyNumberFormat="1" applyFont="1" applyBorder="1" applyAlignment="1" applyProtection="1">
      <alignment horizontal="center" vertical="center"/>
      <protection locked="0"/>
    </xf>
    <xf numFmtId="0" fontId="21" fillId="0" borderId="74" xfId="0" applyFont="1" applyBorder="1"/>
    <xf numFmtId="164" fontId="18" fillId="0" borderId="4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/>
    </xf>
    <xf numFmtId="0" fontId="18" fillId="0" borderId="75" xfId="0" applyFont="1" applyBorder="1" applyAlignment="1">
      <alignment vertical="center"/>
    </xf>
    <xf numFmtId="164" fontId="18" fillId="0" borderId="4" xfId="0" quotePrefix="1" applyNumberFormat="1" applyFont="1" applyBorder="1" applyAlignment="1">
      <alignment horizontal="center" vertical="center"/>
    </xf>
  </cellXfs>
  <cellStyles count="14">
    <cellStyle name="20% - Accent3" xfId="13" builtinId="38"/>
    <cellStyle name="Normal" xfId="0" builtinId="0"/>
    <cellStyle name="Normal 10" xfId="1" xr:uid="{00000000-0005-0000-0000-000001000000}"/>
    <cellStyle name="Normal 11 2 5 2" xfId="2" xr:uid="{00000000-0005-0000-0000-000002000000}"/>
    <cellStyle name="Normal 2 2" xfId="3" xr:uid="{00000000-0005-0000-0000-000003000000}"/>
    <cellStyle name="Normal 2 4 3 2 6 2" xfId="4" xr:uid="{00000000-0005-0000-0000-000004000000}"/>
    <cellStyle name="Normal 2 4 4 6 2" xfId="5" xr:uid="{00000000-0005-0000-0000-000005000000}"/>
    <cellStyle name="Normal 2 4 4 6 3" xfId="6" xr:uid="{00000000-0005-0000-0000-000006000000}"/>
    <cellStyle name="Normal 2 4 5 6" xfId="7" xr:uid="{00000000-0005-0000-0000-000007000000}"/>
    <cellStyle name="Normal 2 4 6 6" xfId="8" xr:uid="{00000000-0005-0000-0000-000008000000}"/>
    <cellStyle name="Normal 2 4 6 6 2" xfId="9" xr:uid="{00000000-0005-0000-0000-000009000000}"/>
    <cellStyle name="Normal 2 4 6 6 3" xfId="10" xr:uid="{00000000-0005-0000-0000-00000A000000}"/>
    <cellStyle name="Normal 3" xfId="12" xr:uid="{00000000-0005-0000-0000-00000B000000}"/>
    <cellStyle name="Normal 8 3 6 2" xfId="11" xr:uid="{00000000-0005-0000-0000-00000C000000}"/>
  </cellStyles>
  <dxfs count="4"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142876</xdr:colOff>
      <xdr:row>1</xdr:row>
      <xdr:rowOff>14274</xdr:rowOff>
    </xdr:from>
    <xdr:to>
      <xdr:col>16</xdr:col>
      <xdr:colOff>1795724</xdr:colOff>
      <xdr:row>11</xdr:row>
      <xdr:rowOff>112055</xdr:rowOff>
    </xdr:to>
    <xdr:pic>
      <xdr:nvPicPr>
        <xdr:cNvPr id="3" name="Picture 3" descr="NIAB Logo_00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1" y="157149"/>
          <a:ext cx="3319723" cy="1526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125556</xdr:colOff>
      <xdr:row>0</xdr:row>
      <xdr:rowOff>86590</xdr:rowOff>
    </xdr:from>
    <xdr:to>
      <xdr:col>0</xdr:col>
      <xdr:colOff>3377045</xdr:colOff>
      <xdr:row>12</xdr:row>
      <xdr:rowOff>33771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C5A778-528D-45F0-B6F6-0A5BB3B56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556" y="86590"/>
          <a:ext cx="3251489" cy="1609726"/>
        </a:xfrm>
        <a:prstGeom prst="rect">
          <a:avLst/>
        </a:prstGeom>
      </xdr:spPr>
    </xdr:pic>
    <xdr:clientData/>
  </xdr:twoCellAnchor>
  <xdr:twoCellAnchor>
    <xdr:from>
      <xdr:col>0</xdr:col>
      <xdr:colOff>234462</xdr:colOff>
      <xdr:row>58</xdr:row>
      <xdr:rowOff>7327</xdr:rowOff>
    </xdr:from>
    <xdr:to>
      <xdr:col>7</xdr:col>
      <xdr:colOff>704885</xdr:colOff>
      <xdr:row>77</xdr:row>
      <xdr:rowOff>142893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FB0BB24-AFCD-497A-8AB4-D59AF9232A77}"/>
            </a:ext>
          </a:extLst>
        </xdr:cNvPr>
        <xdr:cNvSpPr txBox="1"/>
      </xdr:nvSpPr>
      <xdr:spPr>
        <a:xfrm>
          <a:off x="234462" y="18156115"/>
          <a:ext cx="14523461" cy="291979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data#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  <xdr:twoCellAnchor>
    <xdr:from>
      <xdr:col>12</xdr:col>
      <xdr:colOff>608750</xdr:colOff>
      <xdr:row>61</xdr:row>
      <xdr:rowOff>2</xdr:rowOff>
    </xdr:from>
    <xdr:to>
      <xdr:col>15</xdr:col>
      <xdr:colOff>1164750</xdr:colOff>
      <xdr:row>69</xdr:row>
      <xdr:rowOff>49029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F0E3110-FE9A-4A16-BA65-5BF6C7C4132A}"/>
            </a:ext>
          </a:extLst>
        </xdr:cNvPr>
        <xdr:cNvSpPr txBox="1"/>
      </xdr:nvSpPr>
      <xdr:spPr>
        <a:xfrm>
          <a:off x="23006107" y="18927538"/>
          <a:ext cx="5577036" cy="12464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12</xdr:col>
      <xdr:colOff>99917</xdr:colOff>
      <xdr:row>71</xdr:row>
      <xdr:rowOff>46390</xdr:rowOff>
    </xdr:to>
    <xdr:pic>
      <xdr:nvPicPr>
        <xdr:cNvPr id="9" name="Picture 8" descr="MGA logo.jpg">
          <a:extLst>
            <a:ext uri="{FF2B5EF4-FFF2-40B4-BE49-F238E27FC236}">
              <a16:creationId xmlns:a16="http://schemas.microsoft.com/office/drawing/2014/main" id="{A7829AC5-7760-494E-9AE7-ECE4EF76C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3679" y="18777857"/>
          <a:ext cx="1773595" cy="1692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1318796</xdr:colOff>
      <xdr:row>43</xdr:row>
      <xdr:rowOff>69274</xdr:rowOff>
    </xdr:from>
    <xdr:to>
      <xdr:col>15</xdr:col>
      <xdr:colOff>1164750</xdr:colOff>
      <xdr:row>51</xdr:row>
      <xdr:rowOff>100984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265F522-371E-47E4-A75E-EDA51CE59B37}"/>
            </a:ext>
          </a:extLst>
        </xdr:cNvPr>
        <xdr:cNvSpPr txBox="1"/>
      </xdr:nvSpPr>
      <xdr:spPr>
        <a:xfrm>
          <a:off x="22793341" y="13560138"/>
          <a:ext cx="5595591" cy="1157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10</xdr:col>
      <xdr:colOff>1143000</xdr:colOff>
      <xdr:row>42</xdr:row>
      <xdr:rowOff>69273</xdr:rowOff>
    </xdr:from>
    <xdr:to>
      <xdr:col>11</xdr:col>
      <xdr:colOff>809963</xdr:colOff>
      <xdr:row>53</xdr:row>
      <xdr:rowOff>63706</xdr:rowOff>
    </xdr:to>
    <xdr:pic>
      <xdr:nvPicPr>
        <xdr:cNvPr id="6" name="Picture 5" descr="MGA logo.jpg">
          <a:extLst>
            <a:ext uri="{FF2B5EF4-FFF2-40B4-BE49-F238E27FC236}">
              <a16:creationId xmlns:a16="http://schemas.microsoft.com/office/drawing/2014/main" id="{3984D9ED-B7E5-4BB8-A442-FD683A75B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04727" y="13421591"/>
          <a:ext cx="1779781" cy="15703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365723</xdr:colOff>
      <xdr:row>1</xdr:row>
      <xdr:rowOff>75125</xdr:rowOff>
    </xdr:from>
    <xdr:to>
      <xdr:col>16</xdr:col>
      <xdr:colOff>2319644</xdr:colOff>
      <xdr:row>12</xdr:row>
      <xdr:rowOff>27824</xdr:rowOff>
    </xdr:to>
    <xdr:pic>
      <xdr:nvPicPr>
        <xdr:cNvPr id="7" name="Picture 3" descr="NIAB Logo_001.jpg">
          <a:extLst>
            <a:ext uri="{FF2B5EF4-FFF2-40B4-BE49-F238E27FC236}">
              <a16:creationId xmlns:a16="http://schemas.microsoft.com/office/drawing/2014/main" id="{7A384F61-DE74-402D-8F9D-26ED29413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58664" y="224537"/>
          <a:ext cx="3354656" cy="1596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103908</xdr:colOff>
      <xdr:row>1</xdr:row>
      <xdr:rowOff>-1</xdr:rowOff>
    </xdr:from>
    <xdr:to>
      <xdr:col>1</xdr:col>
      <xdr:colOff>30306</xdr:colOff>
      <xdr:row>12</xdr:row>
      <xdr:rowOff>85725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0ACFBB3-930B-43A8-B449-954C4A4F65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08" y="155863"/>
          <a:ext cx="3251489" cy="1609726"/>
        </a:xfrm>
        <a:prstGeom prst="rect">
          <a:avLst/>
        </a:prstGeom>
      </xdr:spPr>
    </xdr:pic>
    <xdr:clientData/>
  </xdr:twoCellAnchor>
  <xdr:twoCellAnchor>
    <xdr:from>
      <xdr:col>0</xdr:col>
      <xdr:colOff>142875</xdr:colOff>
      <xdr:row>43</xdr:row>
      <xdr:rowOff>23812</xdr:rowOff>
    </xdr:from>
    <xdr:to>
      <xdr:col>7</xdr:col>
      <xdr:colOff>1494360</xdr:colOff>
      <xdr:row>61</xdr:row>
      <xdr:rowOff>40315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980846-1A02-44D8-979B-AF5AC0FED6C4}"/>
            </a:ext>
          </a:extLst>
        </xdr:cNvPr>
        <xdr:cNvSpPr txBox="1"/>
      </xdr:nvSpPr>
      <xdr:spPr>
        <a:xfrm>
          <a:off x="142875" y="13215937"/>
          <a:ext cx="15472298" cy="2850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data#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692307</xdr:colOff>
      <xdr:row>53</xdr:row>
      <xdr:rowOff>43296</xdr:rowOff>
    </xdr:from>
    <xdr:to>
      <xdr:col>15</xdr:col>
      <xdr:colOff>1358710</xdr:colOff>
      <xdr:row>60</xdr:row>
      <xdr:rowOff>33875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DB0014-CE59-402D-917C-DEE1AE66BBBB}"/>
            </a:ext>
          </a:extLst>
        </xdr:cNvPr>
        <xdr:cNvSpPr txBox="1"/>
      </xdr:nvSpPr>
      <xdr:spPr>
        <a:xfrm>
          <a:off x="25028682" y="16307234"/>
          <a:ext cx="5595591" cy="1157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11</xdr:col>
      <xdr:colOff>46755</xdr:colOff>
      <xdr:row>52</xdr:row>
      <xdr:rowOff>71437</xdr:rowOff>
    </xdr:from>
    <xdr:to>
      <xdr:col>12</xdr:col>
      <xdr:colOff>183473</xdr:colOff>
      <xdr:row>61</xdr:row>
      <xdr:rowOff>141639</xdr:rowOff>
    </xdr:to>
    <xdr:pic>
      <xdr:nvPicPr>
        <xdr:cNvPr id="4" name="Picture 3" descr="MGA logo.jpg">
          <a:extLst>
            <a:ext uri="{FF2B5EF4-FFF2-40B4-BE49-F238E27FC236}">
              <a16:creationId xmlns:a16="http://schemas.microsoft.com/office/drawing/2014/main" id="{85B55941-F7EA-4C24-8A59-73F7EC16A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0068" y="16168687"/>
          <a:ext cx="1779781" cy="1570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1396174</xdr:colOff>
      <xdr:row>2</xdr:row>
      <xdr:rowOff>24067</xdr:rowOff>
    </xdr:from>
    <xdr:to>
      <xdr:col>16</xdr:col>
      <xdr:colOff>1429772</xdr:colOff>
      <xdr:row>12</xdr:row>
      <xdr:rowOff>115045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DC4CD0B9-79C5-47BD-8D74-BD45BAFB5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32067" y="296210"/>
          <a:ext cx="3299312" cy="1451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214310</xdr:colOff>
      <xdr:row>1</xdr:row>
      <xdr:rowOff>142874</xdr:rowOff>
    </xdr:from>
    <xdr:to>
      <xdr:col>0</xdr:col>
      <xdr:colOff>3465799</xdr:colOff>
      <xdr:row>13</xdr:row>
      <xdr:rowOff>90055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6956BF2-09CF-4175-B0BB-58A7BFBAA6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0" y="309562"/>
          <a:ext cx="3251489" cy="1661681"/>
        </a:xfrm>
        <a:prstGeom prst="rect">
          <a:avLst/>
        </a:prstGeom>
      </xdr:spPr>
    </xdr:pic>
    <xdr:clientData/>
  </xdr:twoCellAnchor>
  <xdr:twoCellAnchor>
    <xdr:from>
      <xdr:col>0</xdr:col>
      <xdr:colOff>238125</xdr:colOff>
      <xdr:row>52</xdr:row>
      <xdr:rowOff>23812</xdr:rowOff>
    </xdr:from>
    <xdr:to>
      <xdr:col>7</xdr:col>
      <xdr:colOff>41798</xdr:colOff>
      <xdr:row>69</xdr:row>
      <xdr:rowOff>40316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E7E8781-BCBD-4191-8290-263D74735AF9}"/>
            </a:ext>
          </a:extLst>
        </xdr:cNvPr>
        <xdr:cNvSpPr txBox="1"/>
      </xdr:nvSpPr>
      <xdr:spPr>
        <a:xfrm>
          <a:off x="238125" y="15763875"/>
          <a:ext cx="15472298" cy="2850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data#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144623</xdr:colOff>
      <xdr:row>42</xdr:row>
      <xdr:rowOff>186172</xdr:rowOff>
    </xdr:from>
    <xdr:to>
      <xdr:col>15</xdr:col>
      <xdr:colOff>1311088</xdr:colOff>
      <xdr:row>49</xdr:row>
      <xdr:rowOff>10063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5676359-D53B-4945-A631-3E02756C2318}"/>
            </a:ext>
          </a:extLst>
        </xdr:cNvPr>
        <xdr:cNvSpPr txBox="1"/>
      </xdr:nvSpPr>
      <xdr:spPr>
        <a:xfrm>
          <a:off x="22528373" y="14711797"/>
          <a:ext cx="5595590" cy="11573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20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10</xdr:col>
      <xdr:colOff>1332633</xdr:colOff>
      <xdr:row>42</xdr:row>
      <xdr:rowOff>47625</xdr:rowOff>
    </xdr:from>
    <xdr:to>
      <xdr:col>11</xdr:col>
      <xdr:colOff>1112164</xdr:colOff>
      <xdr:row>50</xdr:row>
      <xdr:rowOff>94015</xdr:rowOff>
    </xdr:to>
    <xdr:pic>
      <xdr:nvPicPr>
        <xdr:cNvPr id="4" name="Picture 3" descr="MGA logo.jpg">
          <a:extLst>
            <a:ext uri="{FF2B5EF4-FFF2-40B4-BE49-F238E27FC236}">
              <a16:creationId xmlns:a16="http://schemas.microsoft.com/office/drawing/2014/main" id="{91A37CAB-ED9A-4ED7-B241-F30202CF7C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9758" y="14573250"/>
          <a:ext cx="1779781" cy="1570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1396281</xdr:colOff>
      <xdr:row>1</xdr:row>
      <xdr:rowOff>72723</xdr:rowOff>
    </xdr:from>
    <xdr:to>
      <xdr:col>16</xdr:col>
      <xdr:colOff>1763254</xdr:colOff>
      <xdr:row>12</xdr:row>
      <xdr:rowOff>27629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6D4A8ECF-135E-4EB0-B3FC-EB27DE117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80826" y="211268"/>
          <a:ext cx="3311064" cy="14789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</xdr:row>
      <xdr:rowOff>47625</xdr:rowOff>
    </xdr:from>
    <xdr:to>
      <xdr:col>0</xdr:col>
      <xdr:colOff>3441989</xdr:colOff>
      <xdr:row>12</xdr:row>
      <xdr:rowOff>137681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1AB3BC6-6379-4BD7-A5DD-065765A135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238125"/>
          <a:ext cx="3251489" cy="1661681"/>
        </a:xfrm>
        <a:prstGeom prst="rect">
          <a:avLst/>
        </a:prstGeom>
      </xdr:spPr>
    </xdr:pic>
    <xdr:clientData/>
  </xdr:twoCellAnchor>
  <xdr:twoCellAnchor>
    <xdr:from>
      <xdr:col>0</xdr:col>
      <xdr:colOff>138546</xdr:colOff>
      <xdr:row>39</xdr:row>
      <xdr:rowOff>173181</xdr:rowOff>
    </xdr:from>
    <xdr:to>
      <xdr:col>7</xdr:col>
      <xdr:colOff>1635071</xdr:colOff>
      <xdr:row>53</xdr:row>
      <xdr:rowOff>113918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B760E6F-66FC-489A-B777-705BB73B397A}"/>
            </a:ext>
          </a:extLst>
        </xdr:cNvPr>
        <xdr:cNvSpPr txBox="1"/>
      </xdr:nvSpPr>
      <xdr:spPr>
        <a:xfrm>
          <a:off x="138546" y="13369636"/>
          <a:ext cx="15472298" cy="285019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Notes:</a:t>
          </a:r>
        </a:p>
        <a:p>
          <a:r>
            <a:rPr lang="en-GB" sz="1600"/>
            <a:t>- indicates</a:t>
          </a:r>
          <a:r>
            <a:rPr lang="en-GB" sz="1600" baseline="0"/>
            <a:t> no data available</a:t>
          </a:r>
          <a:endParaRPr lang="en-GB" sz="1600"/>
        </a:p>
        <a:p>
          <a:r>
            <a:rPr lang="en-GB" sz="1600"/>
            <a:t>ME is calculated as D-value x 0.16</a:t>
          </a:r>
        </a:p>
        <a:p>
          <a:r>
            <a:rPr lang="en-GB" sz="1600"/>
            <a:t># = values are re-transformed from the mean of the log data#</a:t>
          </a:r>
        </a:p>
        <a:p>
          <a:r>
            <a:rPr lang="en-GB" sz="1600"/>
            <a:t>Standing Power (1-9) has been calculated so that a variety that shows significantly more lodging than the mean of the 4 &amp; 5 year varieties receives a score of less than 7.0. </a:t>
          </a:r>
        </a:p>
        <a:p>
          <a:r>
            <a:rPr lang="en-GB" sz="1600"/>
            <a:t>Eyespot rating derived from inoculated nurseries rather than field scores</a:t>
          </a:r>
        </a:p>
        <a:p>
          <a:endParaRPr lang="en-GB" sz="1600"/>
        </a:p>
        <a:p>
          <a:r>
            <a:rPr lang="en-GB" sz="1600"/>
            <a:t>Data from the Forage Maize and AD Maize Descriptive Lists. Full data at www.bspb.co.uk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634590</xdr:colOff>
      <xdr:row>41</xdr:row>
      <xdr:rowOff>132361</xdr:rowOff>
    </xdr:from>
    <xdr:to>
      <xdr:col>15</xdr:col>
      <xdr:colOff>1231281</xdr:colOff>
      <xdr:row>46</xdr:row>
      <xdr:rowOff>43915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F60A101-FEA0-4A14-8CF0-41C7598BF34E}"/>
            </a:ext>
          </a:extLst>
        </xdr:cNvPr>
        <xdr:cNvSpPr txBox="1"/>
      </xdr:nvSpPr>
      <xdr:spPr>
        <a:xfrm>
          <a:off x="24586480" y="13049190"/>
          <a:ext cx="6311691" cy="72466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GB" sz="1600"/>
            <a:t>With thanks to the Maize Growers Association for part-funding the eyespot assessments</a:t>
          </a:r>
        </a:p>
      </xdr:txBody>
    </xdr:sp>
    <xdr:clientData/>
  </xdr:twoCellAnchor>
  <xdr:twoCellAnchor editAs="oneCell">
    <xdr:from>
      <xdr:col>11</xdr:col>
      <xdr:colOff>357500</xdr:colOff>
      <xdr:row>41</xdr:row>
      <xdr:rowOff>0</xdr:rowOff>
    </xdr:from>
    <xdr:to>
      <xdr:col>12</xdr:col>
      <xdr:colOff>391964</xdr:colOff>
      <xdr:row>52</xdr:row>
      <xdr:rowOff>86156</xdr:rowOff>
    </xdr:to>
    <xdr:pic>
      <xdr:nvPicPr>
        <xdr:cNvPr id="3" name="Picture 2" descr="MGA logo.jpg">
          <a:extLst>
            <a:ext uri="{FF2B5EF4-FFF2-40B4-BE49-F238E27FC236}">
              <a16:creationId xmlns:a16="http://schemas.microsoft.com/office/drawing/2014/main" id="{415273F1-CBF2-4CBB-8338-0B0976716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12500" y="11481955"/>
          <a:ext cx="1939464" cy="1800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348476</xdr:colOff>
      <xdr:row>41</xdr:row>
      <xdr:rowOff>28722</xdr:rowOff>
    </xdr:from>
    <xdr:to>
      <xdr:col>7</xdr:col>
      <xdr:colOff>394940</xdr:colOff>
      <xdr:row>61</xdr:row>
      <xdr:rowOff>11406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116367E-E0FB-4D1E-958F-FB7DCE23612A}"/>
            </a:ext>
          </a:extLst>
        </xdr:cNvPr>
        <xdr:cNvSpPr txBox="1"/>
      </xdr:nvSpPr>
      <xdr:spPr>
        <a:xfrm>
          <a:off x="348476" y="12945551"/>
          <a:ext cx="14473354" cy="32351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600"/>
            <a:t>On the 1-9 scales, high figures indicate that a variety shows the character to a high degree (e.g. high resistance)</a:t>
          </a:r>
        </a:p>
        <a:p>
          <a:endParaRPr lang="en-GB" sz="1600"/>
        </a:p>
        <a:p>
          <a:r>
            <a:rPr lang="en-GB" sz="1600"/>
            <a:t>ME is calculated as D-value x 0.16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# = values are re-transformed from the mean of the log data</a:t>
          </a:r>
          <a:endParaRPr lang="en-GB" sz="1600">
            <a:effectLst/>
          </a:endParaRPr>
        </a:p>
        <a:p>
          <a:r>
            <a:rPr lang="en-GB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Eyespot rating derived from inoculated nurseries rather than field scores</a:t>
          </a:r>
          <a:endParaRPr lang="en-GB" sz="1600">
            <a:effectLst/>
          </a:endParaRPr>
        </a:p>
        <a:p>
          <a:endParaRPr lang="en-GB" sz="1600"/>
        </a:p>
        <a:p>
          <a:r>
            <a:rPr lang="en-GB" sz="3200" b="1">
              <a:solidFill>
                <a:schemeClr val="accent3">
                  <a:lumMod val="50000"/>
                </a:schemeClr>
              </a:solidFill>
            </a:rPr>
            <a:t>The varieties tabulated are forage maize varieties that the breeders have nominated as having potential suitability for </a:t>
          </a:r>
          <a:r>
            <a:rPr lang="en-GB" sz="3200" b="1" baseline="0">
              <a:solidFill>
                <a:schemeClr val="accent3">
                  <a:lumMod val="50000"/>
                </a:schemeClr>
              </a:solidFill>
            </a:rPr>
            <a:t>AD use</a:t>
          </a:r>
          <a:r>
            <a:rPr lang="en-GB" sz="3200" b="1">
              <a:solidFill>
                <a:schemeClr val="accent3">
                  <a:lumMod val="50000"/>
                </a:schemeClr>
              </a:solidFill>
            </a:rPr>
            <a:t>. The List may not represent the full range of forage maize or biogas varieties that are available for the market.</a:t>
          </a:r>
        </a:p>
      </xdr:txBody>
    </xdr:sp>
    <xdr:clientData/>
  </xdr:twoCellAnchor>
  <xdr:twoCellAnchor editAs="oneCell">
    <xdr:from>
      <xdr:col>15</xdr:col>
      <xdr:colOff>317457</xdr:colOff>
      <xdr:row>1</xdr:row>
      <xdr:rowOff>109273</xdr:rowOff>
    </xdr:from>
    <xdr:to>
      <xdr:col>16</xdr:col>
      <xdr:colOff>1732180</xdr:colOff>
      <xdr:row>12</xdr:row>
      <xdr:rowOff>98128</xdr:rowOff>
    </xdr:to>
    <xdr:pic>
      <xdr:nvPicPr>
        <xdr:cNvPr id="5" name="Picture 3" descr="NIAB Logo_001.jpg">
          <a:extLst>
            <a:ext uri="{FF2B5EF4-FFF2-40B4-BE49-F238E27FC236}">
              <a16:creationId xmlns:a16="http://schemas.microsoft.com/office/drawing/2014/main" id="{26F6AD15-0DB4-4781-9EA3-3E648BADE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70759" y="253047"/>
          <a:ext cx="3319723" cy="15703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278780</xdr:colOff>
      <xdr:row>1</xdr:row>
      <xdr:rowOff>46463</xdr:rowOff>
    </xdr:from>
    <xdr:to>
      <xdr:col>1</xdr:col>
      <xdr:colOff>533379</xdr:colOff>
      <xdr:row>13</xdr:row>
      <xdr:rowOff>35461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31C4A06-1F61-42C4-B4EA-99B2AC309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780" y="185853"/>
          <a:ext cx="3251489" cy="16616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opLeftCell="A2" zoomScale="75" zoomScaleNormal="75" workbookViewId="0">
      <selection activeCell="D26" sqref="D26"/>
    </sheetView>
  </sheetViews>
  <sheetFormatPr defaultRowHeight="15" x14ac:dyDescent="0.2"/>
  <cols>
    <col min="1" max="1" width="29.140625" customWidth="1"/>
    <col min="2" max="2" width="8.7109375" style="85" customWidth="1"/>
    <col min="3" max="3" width="8.7109375" customWidth="1"/>
    <col min="4" max="4" width="12.5703125" style="4" bestFit="1" customWidth="1"/>
    <col min="5" max="5" width="9.140625" customWidth="1"/>
    <col min="9" max="13" width="9.140625" customWidth="1"/>
    <col min="14" max="15" width="7.85546875" customWidth="1"/>
    <col min="16" max="16" width="8.42578125" customWidth="1"/>
    <col min="17" max="17" width="10.140625" customWidth="1"/>
    <col min="20" max="20" width="10.28515625" customWidth="1"/>
  </cols>
  <sheetData>
    <row r="1" spans="1:21" s="4" customFormat="1" ht="27" customHeight="1" x14ac:dyDescent="0.25">
      <c r="A1" s="319" t="s">
        <v>33</v>
      </c>
      <c r="B1" s="320"/>
      <c r="C1" s="320"/>
      <c r="D1" s="51"/>
      <c r="E1" s="116"/>
      <c r="F1" s="1" t="s">
        <v>7</v>
      </c>
      <c r="G1" s="2"/>
      <c r="H1" s="3"/>
      <c r="I1" s="117"/>
      <c r="J1" s="3" t="s">
        <v>27</v>
      </c>
      <c r="K1" s="66"/>
      <c r="L1" s="3"/>
      <c r="M1" s="3"/>
      <c r="N1" s="3"/>
      <c r="O1" s="114"/>
      <c r="P1" s="5"/>
      <c r="Q1" s="5"/>
      <c r="R1" s="5"/>
      <c r="T1" s="113" t="s">
        <v>34</v>
      </c>
      <c r="U1" s="28"/>
    </row>
    <row r="2" spans="1:21" s="4" customFormat="1" ht="27" customHeight="1" thickBot="1" x14ac:dyDescent="0.3">
      <c r="A2" s="321"/>
      <c r="B2" s="322"/>
      <c r="C2" s="322"/>
      <c r="D2" s="52"/>
      <c r="E2" s="121"/>
      <c r="F2" s="78" t="s">
        <v>8</v>
      </c>
      <c r="G2" s="5"/>
      <c r="I2" s="122"/>
      <c r="J2" s="6" t="s">
        <v>28</v>
      </c>
      <c r="K2" s="50"/>
      <c r="L2" s="6"/>
      <c r="M2" s="6"/>
      <c r="N2" s="6"/>
      <c r="O2" s="115"/>
      <c r="P2" s="5"/>
      <c r="Q2" s="5"/>
      <c r="R2" s="5"/>
      <c r="T2" s="28"/>
      <c r="U2" s="28"/>
    </row>
    <row r="3" spans="1:21" s="4" customFormat="1" ht="16.5" thickBot="1" x14ac:dyDescent="0.3">
      <c r="A3" s="72"/>
      <c r="B3" s="28"/>
      <c r="E3" s="123"/>
      <c r="F3" s="124"/>
      <c r="G3" s="123"/>
      <c r="H3" s="125"/>
      <c r="I3" s="126"/>
      <c r="J3" s="80"/>
      <c r="K3" s="7"/>
      <c r="L3" s="8"/>
      <c r="P3" s="5"/>
      <c r="U3" s="28"/>
    </row>
    <row r="4" spans="1:21" s="4" customFormat="1" ht="13.5" customHeight="1" x14ac:dyDescent="0.2">
      <c r="A4" s="323" t="s">
        <v>22</v>
      </c>
      <c r="B4" s="325" t="s">
        <v>26</v>
      </c>
      <c r="C4" s="327" t="s">
        <v>9</v>
      </c>
      <c r="D4" s="329" t="s">
        <v>32</v>
      </c>
      <c r="E4" s="329" t="s">
        <v>21</v>
      </c>
      <c r="F4" s="310" t="s">
        <v>5</v>
      </c>
      <c r="G4" s="311"/>
      <c r="H4" s="312"/>
      <c r="I4" s="313" t="s">
        <v>10</v>
      </c>
      <c r="J4" s="314"/>
      <c r="K4" s="314"/>
      <c r="L4" s="315"/>
      <c r="M4" s="313" t="s">
        <v>6</v>
      </c>
      <c r="N4" s="314"/>
      <c r="O4" s="314"/>
      <c r="P4" s="314"/>
      <c r="Q4" s="316" t="s">
        <v>29</v>
      </c>
      <c r="R4" s="317"/>
      <c r="S4" s="317"/>
      <c r="T4" s="318"/>
      <c r="U4" s="28"/>
    </row>
    <row r="5" spans="1:21" s="4" customFormat="1" ht="124.5" customHeight="1" thickBot="1" x14ac:dyDescent="0.25">
      <c r="A5" s="324"/>
      <c r="B5" s="326"/>
      <c r="C5" s="328"/>
      <c r="D5" s="330"/>
      <c r="E5" s="330"/>
      <c r="F5" s="48" t="s">
        <v>16</v>
      </c>
      <c r="G5" s="49" t="s">
        <v>17</v>
      </c>
      <c r="H5" s="107" t="s">
        <v>18</v>
      </c>
      <c r="I5" s="48" t="s">
        <v>11</v>
      </c>
      <c r="J5" s="49" t="s">
        <v>19</v>
      </c>
      <c r="K5" s="49" t="s">
        <v>12</v>
      </c>
      <c r="L5" s="107" t="s">
        <v>18</v>
      </c>
      <c r="M5" s="108" t="s">
        <v>13</v>
      </c>
      <c r="N5" s="49" t="s">
        <v>20</v>
      </c>
      <c r="O5" s="109" t="s">
        <v>14</v>
      </c>
      <c r="P5" s="110" t="s">
        <v>18</v>
      </c>
      <c r="Q5" s="67" t="s">
        <v>30</v>
      </c>
      <c r="R5" s="47" t="s">
        <v>23</v>
      </c>
      <c r="S5" s="47" t="s">
        <v>24</v>
      </c>
      <c r="T5" s="47" t="s">
        <v>25</v>
      </c>
      <c r="U5" s="28"/>
    </row>
    <row r="6" spans="1:21" s="118" customFormat="1" ht="15.75" customHeight="1" x14ac:dyDescent="0.25">
      <c r="A6" s="131" t="s">
        <v>91</v>
      </c>
      <c r="B6" s="132"/>
      <c r="C6" s="111"/>
      <c r="D6" s="73">
        <v>-78.998574354233369</v>
      </c>
      <c r="E6" s="100">
        <v>39.5</v>
      </c>
      <c r="F6" s="101">
        <v>13.03</v>
      </c>
      <c r="G6" s="133">
        <v>-11.1</v>
      </c>
      <c r="H6" s="102">
        <v>77</v>
      </c>
      <c r="I6" s="103">
        <v>12.05</v>
      </c>
      <c r="J6" s="134">
        <v>0.42</v>
      </c>
      <c r="K6" s="104">
        <v>157.04798399999999</v>
      </c>
      <c r="L6" s="102">
        <v>82.212202401094075</v>
      </c>
      <c r="M6" s="101">
        <v>37.729810000000001</v>
      </c>
      <c r="N6" s="141">
        <v>-0.9</v>
      </c>
      <c r="O6" s="127">
        <v>4.9253399999999994</v>
      </c>
      <c r="P6" s="102">
        <v>88.661666673867117</v>
      </c>
      <c r="Q6" s="142">
        <v>60.71</v>
      </c>
      <c r="R6" s="105">
        <v>7.1</v>
      </c>
      <c r="S6" s="105">
        <v>7.5646687747315164</v>
      </c>
      <c r="T6" s="106">
        <v>4</v>
      </c>
      <c r="U6" s="79"/>
    </row>
    <row r="7" spans="1:21" s="118" customFormat="1" ht="15.75" x14ac:dyDescent="0.25">
      <c r="A7" s="87" t="s">
        <v>37</v>
      </c>
      <c r="B7" s="93"/>
      <c r="C7" s="112"/>
      <c r="D7" s="74">
        <v>-82.610762946317578</v>
      </c>
      <c r="E7" s="53">
        <v>39.299999999999997</v>
      </c>
      <c r="F7" s="9">
        <v>14.99</v>
      </c>
      <c r="G7" s="16">
        <v>0.1</v>
      </c>
      <c r="H7" s="10">
        <v>89</v>
      </c>
      <c r="I7" s="11">
        <v>11.53</v>
      </c>
      <c r="J7" s="136">
        <v>-0.09</v>
      </c>
      <c r="K7" s="12">
        <v>172.948624</v>
      </c>
      <c r="L7" s="102">
        <v>90.535942704483972</v>
      </c>
      <c r="M7" s="9">
        <v>37.80565</v>
      </c>
      <c r="N7" s="140">
        <v>-0.7</v>
      </c>
      <c r="O7" s="18">
        <v>5.6782120000000003</v>
      </c>
      <c r="P7" s="102">
        <v>102.21421052101023</v>
      </c>
      <c r="Q7" s="68">
        <v>56.21</v>
      </c>
      <c r="R7" s="15">
        <v>7</v>
      </c>
      <c r="S7" s="15">
        <v>7.9799822442066262</v>
      </c>
      <c r="T7" s="81">
        <v>7</v>
      </c>
      <c r="U7" s="79"/>
    </row>
    <row r="8" spans="1:21" s="118" customFormat="1" ht="15.75" x14ac:dyDescent="0.25">
      <c r="A8" s="88" t="s">
        <v>84</v>
      </c>
      <c r="B8" s="92"/>
      <c r="C8" s="112"/>
      <c r="D8" s="74">
        <v>38.594034729320384</v>
      </c>
      <c r="E8" s="53">
        <v>38.200000000000003</v>
      </c>
      <c r="F8" s="9">
        <v>16.170000000000002</v>
      </c>
      <c r="G8" s="128">
        <v>4.5999999999999996</v>
      </c>
      <c r="H8" s="10">
        <v>96</v>
      </c>
      <c r="I8" s="11">
        <v>11.46</v>
      </c>
      <c r="J8" s="136">
        <v>-0.11</v>
      </c>
      <c r="K8" s="12">
        <v>185.45049600000002</v>
      </c>
      <c r="L8" s="102">
        <v>97.080480272419734</v>
      </c>
      <c r="M8" s="9">
        <v>36.835169999999998</v>
      </c>
      <c r="N8" s="140">
        <v>-0.6</v>
      </c>
      <c r="O8" s="18">
        <v>5.9699640000000009</v>
      </c>
      <c r="P8" s="102">
        <v>107.46607507765691</v>
      </c>
      <c r="Q8" s="68">
        <v>56.26</v>
      </c>
      <c r="R8" s="15">
        <v>7.3</v>
      </c>
      <c r="S8" s="15">
        <v>8.3079272979402123</v>
      </c>
      <c r="T8" s="81">
        <v>4</v>
      </c>
      <c r="U8" s="79"/>
    </row>
    <row r="9" spans="1:21" s="118" customFormat="1" ht="15.75" x14ac:dyDescent="0.25">
      <c r="A9" s="88" t="s">
        <v>87</v>
      </c>
      <c r="B9" s="94"/>
      <c r="C9" s="112"/>
      <c r="D9" s="74">
        <v>126.12881002299193</v>
      </c>
      <c r="E9" s="53">
        <v>37.799999999999997</v>
      </c>
      <c r="F9" s="9">
        <v>16.170000000000002</v>
      </c>
      <c r="G9" s="128">
        <v>3.6</v>
      </c>
      <c r="H9" s="10">
        <v>96</v>
      </c>
      <c r="I9" s="11">
        <v>11.61</v>
      </c>
      <c r="J9" s="17">
        <v>0.05</v>
      </c>
      <c r="K9" s="12">
        <v>187.77897600000003</v>
      </c>
      <c r="L9" s="102">
        <v>98.299403713340183</v>
      </c>
      <c r="M9" s="9">
        <v>36.461640000000003</v>
      </c>
      <c r="N9" s="140">
        <v>-0.6</v>
      </c>
      <c r="O9" s="18">
        <v>5.9117520000000008</v>
      </c>
      <c r="P9" s="102">
        <v>106.4181935221868</v>
      </c>
      <c r="Q9" s="143">
        <v>57.56</v>
      </c>
      <c r="R9" s="15">
        <v>7.5</v>
      </c>
      <c r="S9" s="15">
        <v>8.1195364961987</v>
      </c>
      <c r="T9" s="81">
        <v>4</v>
      </c>
      <c r="U9" s="79"/>
    </row>
    <row r="10" spans="1:21" s="118" customFormat="1" ht="15.75" x14ac:dyDescent="0.25">
      <c r="A10" s="88" t="s">
        <v>88</v>
      </c>
      <c r="B10" s="92">
        <v>1</v>
      </c>
      <c r="C10" s="112"/>
      <c r="D10" s="74">
        <v>225.28757172281541</v>
      </c>
      <c r="E10" s="53">
        <v>37.1</v>
      </c>
      <c r="F10" s="9">
        <v>16.27</v>
      </c>
      <c r="G10" s="16">
        <v>2.9</v>
      </c>
      <c r="H10" s="10">
        <v>96</v>
      </c>
      <c r="I10" s="11">
        <v>11.63</v>
      </c>
      <c r="J10" s="135">
        <v>0.11</v>
      </c>
      <c r="K10" s="12">
        <v>189.3828</v>
      </c>
      <c r="L10" s="102">
        <v>99.138980891890469</v>
      </c>
      <c r="M10" s="9">
        <v>37.117139999999999</v>
      </c>
      <c r="N10" s="13">
        <v>0.7</v>
      </c>
      <c r="O10" s="18">
        <v>6.0540669999999999</v>
      </c>
      <c r="P10" s="102">
        <v>108.98002379028836</v>
      </c>
      <c r="Q10" s="143">
        <v>57.62</v>
      </c>
      <c r="R10" s="15">
        <v>7.7</v>
      </c>
      <c r="S10" s="15">
        <v>7.9055181521354321</v>
      </c>
      <c r="T10" s="81">
        <v>4</v>
      </c>
      <c r="U10" s="79"/>
    </row>
    <row r="11" spans="1:21" s="118" customFormat="1" ht="15.75" x14ac:dyDescent="0.25">
      <c r="A11" s="88" t="s">
        <v>45</v>
      </c>
      <c r="B11" s="94">
        <v>2</v>
      </c>
      <c r="C11" s="112"/>
      <c r="D11" s="74">
        <v>-270.93274366707465</v>
      </c>
      <c r="E11" s="53">
        <v>36</v>
      </c>
      <c r="F11" s="9">
        <v>15.71</v>
      </c>
      <c r="G11" s="130">
        <v>-2.7</v>
      </c>
      <c r="H11" s="10">
        <v>93</v>
      </c>
      <c r="I11" s="11">
        <v>11.27</v>
      </c>
      <c r="J11" s="137">
        <v>-0.21</v>
      </c>
      <c r="K11" s="12">
        <v>177.10825600000001</v>
      </c>
      <c r="L11" s="102">
        <v>92.713446033008523</v>
      </c>
      <c r="M11" s="9">
        <v>34.372990000000001</v>
      </c>
      <c r="N11" s="140">
        <v>-1</v>
      </c>
      <c r="O11" s="18">
        <v>5.4183790000000007</v>
      </c>
      <c r="P11" s="102">
        <v>97.536923909959853</v>
      </c>
      <c r="Q11" s="144">
        <v>55.82</v>
      </c>
      <c r="R11" s="15">
        <v>6.5</v>
      </c>
      <c r="S11" s="15">
        <v>8.2754934205459847</v>
      </c>
      <c r="T11" s="81">
        <v>4</v>
      </c>
      <c r="U11" s="79"/>
    </row>
    <row r="12" spans="1:21" s="118" customFormat="1" ht="15.75" x14ac:dyDescent="0.25">
      <c r="A12" s="86" t="s">
        <v>48</v>
      </c>
      <c r="B12" s="92"/>
      <c r="C12" s="112"/>
      <c r="D12" s="74">
        <v>235.46311156291756</v>
      </c>
      <c r="E12" s="53">
        <v>35.9</v>
      </c>
      <c r="F12" s="9">
        <v>15.98</v>
      </c>
      <c r="G12" s="130">
        <v>-1.3</v>
      </c>
      <c r="H12" s="10">
        <v>95</v>
      </c>
      <c r="I12" s="11">
        <v>11.69</v>
      </c>
      <c r="J12" s="135">
        <v>0.22</v>
      </c>
      <c r="K12" s="12">
        <v>186.90208000000001</v>
      </c>
      <c r="L12" s="102">
        <v>97.84036215419026</v>
      </c>
      <c r="M12" s="9">
        <v>36.80809</v>
      </c>
      <c r="N12" s="13">
        <v>1.5</v>
      </c>
      <c r="O12" s="18">
        <v>5.8982179999999991</v>
      </c>
      <c r="P12" s="102">
        <v>106.17456628086654</v>
      </c>
      <c r="Q12" s="143">
        <v>58.24</v>
      </c>
      <c r="R12" s="15">
        <v>6.9</v>
      </c>
      <c r="S12" s="15">
        <v>8.2138156474240116</v>
      </c>
      <c r="T12" s="81">
        <v>5</v>
      </c>
      <c r="U12" s="79"/>
    </row>
    <row r="13" spans="1:21" s="118" customFormat="1" ht="15.75" x14ac:dyDescent="0.25">
      <c r="A13" s="88" t="s">
        <v>54</v>
      </c>
      <c r="B13" s="94">
        <v>1</v>
      </c>
      <c r="C13" s="112"/>
      <c r="D13" s="74">
        <v>307.52948851995552</v>
      </c>
      <c r="E13" s="53">
        <v>35.700000000000003</v>
      </c>
      <c r="F13" s="9">
        <v>17.22</v>
      </c>
      <c r="G13" s="128">
        <v>5.7</v>
      </c>
      <c r="H13" s="10">
        <v>102</v>
      </c>
      <c r="I13" s="11">
        <v>11.52</v>
      </c>
      <c r="J13" s="17">
        <v>0.06</v>
      </c>
      <c r="K13" s="12">
        <v>198.48460800000001</v>
      </c>
      <c r="L13" s="102">
        <v>103.9036372883196</v>
      </c>
      <c r="M13" s="9">
        <v>36.270069999999997</v>
      </c>
      <c r="N13" s="13">
        <v>1.1000000000000001</v>
      </c>
      <c r="O13" s="18">
        <v>6.2611919999999994</v>
      </c>
      <c r="P13" s="102">
        <v>112.7085070442007</v>
      </c>
      <c r="Q13" s="68">
        <v>57.09</v>
      </c>
      <c r="R13" s="15">
        <v>7.5</v>
      </c>
      <c r="S13" s="15">
        <v>8.2813318768556723</v>
      </c>
      <c r="T13" s="81">
        <v>5</v>
      </c>
      <c r="U13" s="79"/>
    </row>
    <row r="14" spans="1:21" s="118" customFormat="1" ht="15.75" x14ac:dyDescent="0.25">
      <c r="A14" s="88" t="s">
        <v>86</v>
      </c>
      <c r="B14" s="94"/>
      <c r="C14" s="112"/>
      <c r="D14" s="74">
        <v>-365.67638602414729</v>
      </c>
      <c r="E14" s="53">
        <v>35.700000000000003</v>
      </c>
      <c r="F14" s="9">
        <v>16.41</v>
      </c>
      <c r="G14" s="16">
        <v>0.9</v>
      </c>
      <c r="H14" s="10">
        <v>97</v>
      </c>
      <c r="I14" s="11">
        <v>11.14</v>
      </c>
      <c r="J14" s="137">
        <v>-0.31</v>
      </c>
      <c r="K14" s="12">
        <v>182.97806399999999</v>
      </c>
      <c r="L14" s="102">
        <v>95.786200175153752</v>
      </c>
      <c r="M14" s="9">
        <v>32.210230000000003</v>
      </c>
      <c r="N14" s="139">
        <v>-2.9</v>
      </c>
      <c r="O14" s="18">
        <v>5.3004299999999995</v>
      </c>
      <c r="P14" s="102">
        <v>95.413709081640164</v>
      </c>
      <c r="Q14" s="144">
        <v>55.56</v>
      </c>
      <c r="R14" s="15">
        <v>7.5</v>
      </c>
      <c r="S14" s="15">
        <v>8.3200389748067245</v>
      </c>
      <c r="T14" s="81">
        <v>4</v>
      </c>
      <c r="U14" s="79"/>
    </row>
    <row r="15" spans="1:21" s="118" customFormat="1" ht="15.75" x14ac:dyDescent="0.25">
      <c r="A15" s="86" t="s">
        <v>56</v>
      </c>
      <c r="B15" s="92"/>
      <c r="C15" s="112"/>
      <c r="D15" s="74">
        <v>169.50240678272411</v>
      </c>
      <c r="E15" s="53">
        <v>35.700000000000003</v>
      </c>
      <c r="F15" s="9">
        <v>16.170000000000002</v>
      </c>
      <c r="G15" s="130">
        <v>-0.5</v>
      </c>
      <c r="H15" s="10">
        <v>96</v>
      </c>
      <c r="I15" s="11">
        <v>11.58</v>
      </c>
      <c r="J15" s="135">
        <v>0.12</v>
      </c>
      <c r="K15" s="12">
        <v>187.33915200000001</v>
      </c>
      <c r="L15" s="102">
        <v>98.069162618944091</v>
      </c>
      <c r="M15" s="9">
        <v>36.37753</v>
      </c>
      <c r="N15" s="13">
        <v>1.2</v>
      </c>
      <c r="O15" s="18">
        <v>5.8971990000000005</v>
      </c>
      <c r="P15" s="102">
        <v>106.15622313331924</v>
      </c>
      <c r="Q15" s="143">
        <v>57.6</v>
      </c>
      <c r="R15" s="15">
        <v>7.4</v>
      </c>
      <c r="S15" s="15">
        <v>7.901956786503967</v>
      </c>
      <c r="T15" s="81">
        <v>5</v>
      </c>
      <c r="U15" s="79"/>
    </row>
    <row r="16" spans="1:21" s="118" customFormat="1" ht="15.75" x14ac:dyDescent="0.25">
      <c r="A16" s="87" t="s">
        <v>57</v>
      </c>
      <c r="B16" s="93"/>
      <c r="C16" s="112"/>
      <c r="D16" s="74">
        <v>-24.19891694406121</v>
      </c>
      <c r="E16" s="53">
        <v>35.6</v>
      </c>
      <c r="F16" s="9">
        <v>15.62</v>
      </c>
      <c r="G16" s="129">
        <v>-3.9</v>
      </c>
      <c r="H16" s="10">
        <v>92</v>
      </c>
      <c r="I16" s="11">
        <v>11.51</v>
      </c>
      <c r="J16" s="17">
        <v>0.06</v>
      </c>
      <c r="K16" s="12">
        <v>179.892416</v>
      </c>
      <c r="L16" s="102">
        <v>94.170910940275519</v>
      </c>
      <c r="M16" s="9">
        <v>35.577300000000001</v>
      </c>
      <c r="N16" s="13">
        <v>0.5</v>
      </c>
      <c r="O16" s="18">
        <v>5.5716540000000006</v>
      </c>
      <c r="P16" s="102">
        <v>100.29604652067037</v>
      </c>
      <c r="Q16" s="68">
        <v>57.3</v>
      </c>
      <c r="R16" s="15">
        <v>7.2</v>
      </c>
      <c r="S16" s="15">
        <v>7.7182019545185145</v>
      </c>
      <c r="T16" s="81">
        <v>5</v>
      </c>
      <c r="U16" s="79"/>
    </row>
    <row r="17" spans="1:21" s="118" customFormat="1" ht="15.75" x14ac:dyDescent="0.25">
      <c r="A17" s="87" t="s">
        <v>89</v>
      </c>
      <c r="B17" s="93"/>
      <c r="C17" s="112"/>
      <c r="D17" s="74">
        <v>-71.718411289697002</v>
      </c>
      <c r="E17" s="53">
        <v>35.200000000000003</v>
      </c>
      <c r="F17" s="9">
        <v>17.23</v>
      </c>
      <c r="G17" s="128">
        <v>4.8</v>
      </c>
      <c r="H17" s="10">
        <v>102</v>
      </c>
      <c r="I17" s="11">
        <v>11.22</v>
      </c>
      <c r="J17" s="137">
        <v>-0.22</v>
      </c>
      <c r="K17" s="12">
        <v>193.361952</v>
      </c>
      <c r="L17" s="102">
        <v>101.22200571829461</v>
      </c>
      <c r="M17" s="9">
        <v>33.382179999999998</v>
      </c>
      <c r="N17" s="140">
        <v>-1.3</v>
      </c>
      <c r="O17" s="18">
        <v>5.7686039999999998</v>
      </c>
      <c r="P17" s="102">
        <v>103.84136831600188</v>
      </c>
      <c r="Q17" s="144">
        <v>55.74</v>
      </c>
      <c r="R17" s="15">
        <v>7.8</v>
      </c>
      <c r="S17" s="15">
        <v>8.0613859423087177</v>
      </c>
      <c r="T17" s="81">
        <v>4</v>
      </c>
      <c r="U17" s="79"/>
    </row>
    <row r="18" spans="1:21" s="118" customFormat="1" ht="15.75" x14ac:dyDescent="0.25">
      <c r="A18" s="86" t="s">
        <v>63</v>
      </c>
      <c r="B18" s="92">
        <v>1</v>
      </c>
      <c r="C18" s="112"/>
      <c r="D18" s="74">
        <v>214.04807334673515</v>
      </c>
      <c r="E18" s="53">
        <v>34.9</v>
      </c>
      <c r="F18" s="9">
        <v>16.510000000000002</v>
      </c>
      <c r="G18" s="16">
        <v>0.2</v>
      </c>
      <c r="H18" s="10">
        <v>98</v>
      </c>
      <c r="I18" s="11">
        <v>11.55</v>
      </c>
      <c r="J18" s="135">
        <v>0.12</v>
      </c>
      <c r="K18" s="12">
        <v>190.74993600000002</v>
      </c>
      <c r="L18" s="102">
        <v>99.854655545452559</v>
      </c>
      <c r="M18" s="9">
        <v>35.949269999999999</v>
      </c>
      <c r="N18" s="13">
        <v>1.5</v>
      </c>
      <c r="O18" s="18">
        <v>5.9518550000000001</v>
      </c>
      <c r="P18" s="102">
        <v>107.14009268419835</v>
      </c>
      <c r="Q18" s="143">
        <v>57.68</v>
      </c>
      <c r="R18" s="15">
        <v>7.5</v>
      </c>
      <c r="S18" s="15">
        <v>8.0829598168087244</v>
      </c>
      <c r="T18" s="81">
        <v>5</v>
      </c>
      <c r="U18" s="79"/>
    </row>
    <row r="19" spans="1:21" s="118" customFormat="1" ht="15.75" x14ac:dyDescent="0.25">
      <c r="A19" s="87" t="s">
        <v>41</v>
      </c>
      <c r="B19" s="93"/>
      <c r="C19" s="112"/>
      <c r="D19" s="74">
        <v>-117.27349345974396</v>
      </c>
      <c r="E19" s="53">
        <v>34.9</v>
      </c>
      <c r="F19" s="9">
        <v>15.87</v>
      </c>
      <c r="G19" s="129">
        <v>-3.7</v>
      </c>
      <c r="H19" s="10">
        <v>94</v>
      </c>
      <c r="I19" s="11">
        <v>11.35</v>
      </c>
      <c r="J19" s="136">
        <v>-7.0000000000000007E-2</v>
      </c>
      <c r="K19" s="12">
        <v>180.25780799999998</v>
      </c>
      <c r="L19" s="102">
        <v>94.362188028300665</v>
      </c>
      <c r="M19" s="9">
        <v>34.629820000000002</v>
      </c>
      <c r="N19" s="13">
        <v>0.3</v>
      </c>
      <c r="O19" s="18">
        <v>5.5148249999999992</v>
      </c>
      <c r="P19" s="102">
        <v>99.273060522666313</v>
      </c>
      <c r="Q19" s="68">
        <v>56.28</v>
      </c>
      <c r="R19" s="15">
        <v>7</v>
      </c>
      <c r="S19" s="15">
        <v>8.2248630695134093</v>
      </c>
      <c r="T19" s="81">
        <v>4</v>
      </c>
      <c r="U19" s="79"/>
    </row>
    <row r="20" spans="1:21" s="118" customFormat="1" ht="15.75" x14ac:dyDescent="0.25">
      <c r="A20" s="86" t="s">
        <v>59</v>
      </c>
      <c r="B20" s="92">
        <v>2</v>
      </c>
      <c r="C20" s="112"/>
      <c r="D20" s="74">
        <v>-177.49425142855748</v>
      </c>
      <c r="E20" s="53">
        <v>34.799999999999997</v>
      </c>
      <c r="F20" s="9">
        <v>16.2</v>
      </c>
      <c r="G20" s="130">
        <v>-1.8</v>
      </c>
      <c r="H20" s="10">
        <v>96</v>
      </c>
      <c r="I20" s="11">
        <v>11.28</v>
      </c>
      <c r="J20" s="136">
        <v>-0.13</v>
      </c>
      <c r="K20" s="12">
        <v>182.91744</v>
      </c>
      <c r="L20" s="102">
        <v>95.754464444255333</v>
      </c>
      <c r="M20" s="9">
        <v>33.525179999999999</v>
      </c>
      <c r="N20" s="140">
        <v>-0.8</v>
      </c>
      <c r="O20" s="18">
        <v>5.4464399999999999</v>
      </c>
      <c r="P20" s="102">
        <v>98.04205351086766</v>
      </c>
      <c r="Q20" s="68">
        <v>56.33</v>
      </c>
      <c r="R20" s="15">
        <v>7.2</v>
      </c>
      <c r="S20" s="15">
        <v>8.2440012753885927</v>
      </c>
      <c r="T20" s="81">
        <v>5</v>
      </c>
      <c r="U20" s="79"/>
    </row>
    <row r="21" spans="1:21" s="118" customFormat="1" ht="15.75" x14ac:dyDescent="0.25">
      <c r="A21" s="87" t="s">
        <v>85</v>
      </c>
      <c r="B21" s="94">
        <v>2</v>
      </c>
      <c r="C21" s="112"/>
      <c r="D21" s="74">
        <v>-500.82477760550682</v>
      </c>
      <c r="E21" s="53">
        <v>34.700000000000003</v>
      </c>
      <c r="F21" s="9">
        <v>15.43</v>
      </c>
      <c r="G21" s="129">
        <v>-6.6</v>
      </c>
      <c r="H21" s="10">
        <v>91</v>
      </c>
      <c r="I21" s="11">
        <v>11.16</v>
      </c>
      <c r="J21" s="137">
        <v>-0.25</v>
      </c>
      <c r="K21" s="12">
        <v>172.34692800000002</v>
      </c>
      <c r="L21" s="102">
        <v>90.220964109560228</v>
      </c>
      <c r="M21" s="9">
        <v>31.880040000000001</v>
      </c>
      <c r="N21" s="139">
        <v>-2.2999999999999998</v>
      </c>
      <c r="O21" s="18">
        <v>4.9345140000000001</v>
      </c>
      <c r="P21" s="102">
        <v>88.826809005171398</v>
      </c>
      <c r="Q21" s="68">
        <v>56.51</v>
      </c>
      <c r="R21" s="15">
        <v>7.3</v>
      </c>
      <c r="S21" s="15">
        <v>8.3079272979402123</v>
      </c>
      <c r="T21" s="81">
        <v>4</v>
      </c>
      <c r="U21" s="79"/>
    </row>
    <row r="22" spans="1:21" s="118" customFormat="1" ht="15.75" x14ac:dyDescent="0.25">
      <c r="A22" s="86" t="s">
        <v>50</v>
      </c>
      <c r="B22" s="92"/>
      <c r="C22" s="112"/>
      <c r="D22" s="74">
        <v>171.85681534881994</v>
      </c>
      <c r="E22" s="53">
        <v>34.5</v>
      </c>
      <c r="F22" s="9">
        <v>17.47</v>
      </c>
      <c r="G22" s="128">
        <v>5.2</v>
      </c>
      <c r="H22" s="10">
        <v>103</v>
      </c>
      <c r="I22" s="11">
        <v>11.39</v>
      </c>
      <c r="J22" s="17">
        <v>-0.01</v>
      </c>
      <c r="K22" s="12">
        <v>199.15799999999999</v>
      </c>
      <c r="L22" s="102">
        <v>104.25614763572572</v>
      </c>
      <c r="M22" s="9">
        <v>34.082470000000001</v>
      </c>
      <c r="N22" s="13">
        <v>0</v>
      </c>
      <c r="O22" s="18">
        <v>5.9712459999999998</v>
      </c>
      <c r="P22" s="102">
        <v>107.48915252138175</v>
      </c>
      <c r="Q22" s="68">
        <v>56.76</v>
      </c>
      <c r="R22" s="15">
        <v>7.5</v>
      </c>
      <c r="S22" s="15">
        <v>8.2230639667465155</v>
      </c>
      <c r="T22" s="81">
        <v>5</v>
      </c>
      <c r="U22" s="79"/>
    </row>
    <row r="23" spans="1:21" s="118" customFormat="1" ht="15.75" x14ac:dyDescent="0.25">
      <c r="A23" s="86" t="s">
        <v>62</v>
      </c>
      <c r="B23" s="92">
        <v>1</v>
      </c>
      <c r="C23" s="112"/>
      <c r="D23" s="74">
        <v>403.21053196842001</v>
      </c>
      <c r="E23" s="53">
        <v>34.5</v>
      </c>
      <c r="F23" s="9">
        <v>16.829999999999998</v>
      </c>
      <c r="G23" s="16">
        <v>1.5</v>
      </c>
      <c r="H23" s="10">
        <v>100</v>
      </c>
      <c r="I23" s="11">
        <v>11.69</v>
      </c>
      <c r="J23" s="135">
        <v>0.28000000000000003</v>
      </c>
      <c r="K23" s="12">
        <v>196.78982399999998</v>
      </c>
      <c r="L23" s="102">
        <v>103.01644394979104</v>
      </c>
      <c r="M23" s="9">
        <v>36.217390000000002</v>
      </c>
      <c r="N23" s="138">
        <v>2.1</v>
      </c>
      <c r="O23" s="18">
        <v>6.1109729999999995</v>
      </c>
      <c r="P23" s="102">
        <v>110.00439587500597</v>
      </c>
      <c r="Q23" s="143">
        <v>58.76</v>
      </c>
      <c r="R23" s="15">
        <v>7.4</v>
      </c>
      <c r="S23" s="15">
        <v>8.2734928717477274</v>
      </c>
      <c r="T23" s="81">
        <v>5</v>
      </c>
      <c r="U23" s="79"/>
    </row>
    <row r="24" spans="1:21" s="118" customFormat="1" ht="15.75" x14ac:dyDescent="0.25">
      <c r="A24" s="86" t="s">
        <v>83</v>
      </c>
      <c r="B24" s="93">
        <v>2</v>
      </c>
      <c r="C24" s="112"/>
      <c r="D24" s="74">
        <v>-145.0671987269059</v>
      </c>
      <c r="E24" s="53">
        <v>34.6</v>
      </c>
      <c r="F24" s="9">
        <v>16.48</v>
      </c>
      <c r="G24" s="130">
        <v>-0.6</v>
      </c>
      <c r="H24" s="10">
        <v>98</v>
      </c>
      <c r="I24" s="11">
        <v>11.24</v>
      </c>
      <c r="J24" s="136">
        <v>-0.16</v>
      </c>
      <c r="K24" s="12">
        <v>185.36704</v>
      </c>
      <c r="L24" s="102">
        <v>97.036792340942768</v>
      </c>
      <c r="M24" s="9">
        <v>33.569389999999999</v>
      </c>
      <c r="N24" s="140">
        <v>-0.5</v>
      </c>
      <c r="O24" s="18">
        <v>5.5488160000000004</v>
      </c>
      <c r="P24" s="102">
        <v>99.884936801646347</v>
      </c>
      <c r="Q24" s="68">
        <v>56.09</v>
      </c>
      <c r="R24" s="15">
        <v>7.2</v>
      </c>
      <c r="S24" s="15">
        <v>8.3010560970299068</v>
      </c>
      <c r="T24" s="81">
        <v>4</v>
      </c>
      <c r="U24" s="79"/>
    </row>
    <row r="25" spans="1:21" s="118" customFormat="1" ht="15.75" x14ac:dyDescent="0.25">
      <c r="A25" s="88" t="s">
        <v>47</v>
      </c>
      <c r="B25" s="94">
        <v>1</v>
      </c>
      <c r="C25" s="112"/>
      <c r="D25" s="74">
        <v>130.41089462068189</v>
      </c>
      <c r="E25" s="53">
        <v>34.299999999999997</v>
      </c>
      <c r="F25" s="9">
        <v>16.690000000000001</v>
      </c>
      <c r="G25" s="16">
        <v>0.2</v>
      </c>
      <c r="H25" s="10">
        <v>99</v>
      </c>
      <c r="I25" s="11">
        <v>11.52</v>
      </c>
      <c r="J25" s="135">
        <v>0.13</v>
      </c>
      <c r="K25" s="12">
        <v>192.34891200000004</v>
      </c>
      <c r="L25" s="102">
        <v>100.69169487062143</v>
      </c>
      <c r="M25" s="9">
        <v>34.078600000000002</v>
      </c>
      <c r="N25" s="13">
        <v>0.2</v>
      </c>
      <c r="O25" s="18">
        <v>5.7046420000000007</v>
      </c>
      <c r="P25" s="102">
        <v>102.68998028516667</v>
      </c>
      <c r="Q25" s="143">
        <v>58.04</v>
      </c>
      <c r="R25" s="15">
        <v>7</v>
      </c>
      <c r="S25" s="15">
        <v>8.2850918912416365</v>
      </c>
      <c r="T25" s="81">
        <v>5</v>
      </c>
      <c r="U25" s="79"/>
    </row>
    <row r="26" spans="1:21" s="118" customFormat="1" ht="15.75" x14ac:dyDescent="0.25">
      <c r="A26" s="86" t="s">
        <v>36</v>
      </c>
      <c r="B26" s="92">
        <v>2</v>
      </c>
      <c r="C26" s="112"/>
      <c r="D26" s="74">
        <v>-118.76084643418066</v>
      </c>
      <c r="E26" s="53">
        <v>34.200000000000003</v>
      </c>
      <c r="F26" s="9">
        <v>16.489999999999998</v>
      </c>
      <c r="G26" s="130">
        <v>-0.8</v>
      </c>
      <c r="H26" s="10">
        <v>98</v>
      </c>
      <c r="I26" s="11">
        <v>11.25</v>
      </c>
      <c r="J26" s="136">
        <v>-0.13</v>
      </c>
      <c r="K26" s="12">
        <v>186.03358399999996</v>
      </c>
      <c r="L26" s="102">
        <v>97.385717865750721</v>
      </c>
      <c r="M26" s="9">
        <v>33.193240000000003</v>
      </c>
      <c r="N26" s="140">
        <v>-0.6</v>
      </c>
      <c r="O26" s="14">
        <v>5.5192029999999992</v>
      </c>
      <c r="P26" s="102">
        <v>99.351869452952997</v>
      </c>
      <c r="Q26" s="68">
        <v>56.23</v>
      </c>
      <c r="R26" s="15">
        <v>7.3</v>
      </c>
      <c r="S26" s="15">
        <v>8.3042785716572887</v>
      </c>
      <c r="T26" s="81">
        <v>8</v>
      </c>
      <c r="U26" s="79"/>
    </row>
    <row r="27" spans="1:21" s="118" customFormat="1" ht="15.75" x14ac:dyDescent="0.25">
      <c r="A27" s="86" t="s">
        <v>46</v>
      </c>
      <c r="B27" s="92"/>
      <c r="C27" s="112"/>
      <c r="D27" s="74">
        <v>-191.54670084556034</v>
      </c>
      <c r="E27" s="53">
        <v>34.200000000000003</v>
      </c>
      <c r="F27" s="9">
        <v>16.73</v>
      </c>
      <c r="G27" s="16">
        <v>0.3</v>
      </c>
      <c r="H27" s="10">
        <v>99</v>
      </c>
      <c r="I27" s="11">
        <v>11.18</v>
      </c>
      <c r="J27" s="137">
        <v>-0.2</v>
      </c>
      <c r="K27" s="12">
        <v>187.188624</v>
      </c>
      <c r="L27" s="102">
        <v>97.990363527813869</v>
      </c>
      <c r="M27" s="9">
        <v>32.499960000000002</v>
      </c>
      <c r="N27" s="140">
        <v>-1.3</v>
      </c>
      <c r="O27" s="18">
        <v>5.4573260000000001</v>
      </c>
      <c r="P27" s="102">
        <v>98.238013770141492</v>
      </c>
      <c r="Q27" s="68">
        <v>56.05</v>
      </c>
      <c r="R27" s="15">
        <v>7.2</v>
      </c>
      <c r="S27" s="15">
        <v>7.5993662627641809</v>
      </c>
      <c r="T27" s="81">
        <v>4</v>
      </c>
      <c r="U27" s="79"/>
    </row>
    <row r="28" spans="1:21" s="118" customFormat="1" ht="15.75" x14ac:dyDescent="0.25">
      <c r="A28" s="86" t="s">
        <v>61</v>
      </c>
      <c r="B28" s="92">
        <v>2</v>
      </c>
      <c r="C28" s="112"/>
      <c r="D28" s="74">
        <v>-232.28289501006969</v>
      </c>
      <c r="E28" s="53">
        <v>34.200000000000003</v>
      </c>
      <c r="F28" s="9">
        <v>16.66</v>
      </c>
      <c r="G28" s="130">
        <v>-0.2</v>
      </c>
      <c r="H28" s="10">
        <v>99</v>
      </c>
      <c r="I28" s="11">
        <v>11.14</v>
      </c>
      <c r="J28" s="137">
        <v>-0.24</v>
      </c>
      <c r="K28" s="12">
        <v>185.76566399999999</v>
      </c>
      <c r="L28" s="102">
        <v>97.245465869473591</v>
      </c>
      <c r="M28" s="9">
        <v>32.473779999999998</v>
      </c>
      <c r="N28" s="140">
        <v>-1.3</v>
      </c>
      <c r="O28" s="18">
        <v>5.4278279999999999</v>
      </c>
      <c r="P28" s="102">
        <v>97.707016550955444</v>
      </c>
      <c r="Q28" s="144">
        <v>55.74</v>
      </c>
      <c r="R28" s="15">
        <v>7.4</v>
      </c>
      <c r="S28" s="15">
        <v>8.2863223185785699</v>
      </c>
      <c r="T28" s="81">
        <v>5</v>
      </c>
      <c r="U28" s="79"/>
    </row>
    <row r="29" spans="1:21" s="118" customFormat="1" ht="15.75" x14ac:dyDescent="0.25">
      <c r="A29" s="86" t="s">
        <v>49</v>
      </c>
      <c r="B29" s="92"/>
      <c r="C29" s="112"/>
      <c r="D29" s="74">
        <v>123.83335851841807</v>
      </c>
      <c r="E29" s="53">
        <v>34</v>
      </c>
      <c r="F29" s="9">
        <v>17.190000000000001</v>
      </c>
      <c r="G29" s="16">
        <v>2.7</v>
      </c>
      <c r="H29" s="10">
        <v>102</v>
      </c>
      <c r="I29" s="11">
        <v>11.28</v>
      </c>
      <c r="J29" s="136">
        <v>-0.1</v>
      </c>
      <c r="K29" s="12">
        <v>194.01321600000003</v>
      </c>
      <c r="L29" s="102">
        <v>101.56293239828653</v>
      </c>
      <c r="M29" s="9">
        <v>34.899149999999999</v>
      </c>
      <c r="N29" s="13">
        <v>1.3</v>
      </c>
      <c r="O29" s="18">
        <v>6.0165000000000006</v>
      </c>
      <c r="P29" s="102">
        <v>108.30377548419432</v>
      </c>
      <c r="Q29" s="144">
        <v>55.5</v>
      </c>
      <c r="R29" s="15">
        <v>7.2</v>
      </c>
      <c r="S29" s="15">
        <v>8.257574405456845</v>
      </c>
      <c r="T29" s="81">
        <v>5</v>
      </c>
      <c r="U29" s="79"/>
    </row>
    <row r="30" spans="1:21" s="118" customFormat="1" ht="15.75" x14ac:dyDescent="0.25">
      <c r="A30" s="87" t="s">
        <v>53</v>
      </c>
      <c r="B30" s="93">
        <v>2</v>
      </c>
      <c r="C30" s="112"/>
      <c r="D30" s="74">
        <v>-186.87646997189802</v>
      </c>
      <c r="E30" s="53">
        <v>34</v>
      </c>
      <c r="F30" s="9">
        <v>16.62</v>
      </c>
      <c r="G30" s="130">
        <v>-0.7</v>
      </c>
      <c r="H30" s="10">
        <v>98</v>
      </c>
      <c r="I30" s="11">
        <v>11.3</v>
      </c>
      <c r="J30" s="136">
        <v>-7.0000000000000007E-2</v>
      </c>
      <c r="K30" s="12">
        <v>187.89907200000002</v>
      </c>
      <c r="L30" s="102">
        <v>98.36227212086817</v>
      </c>
      <c r="M30" s="9">
        <v>31.492059999999999</v>
      </c>
      <c r="N30" s="139">
        <v>-2.1</v>
      </c>
      <c r="O30" s="18">
        <v>5.248596</v>
      </c>
      <c r="P30" s="102">
        <v>94.480638708757652</v>
      </c>
      <c r="Q30" s="68">
        <v>57.31</v>
      </c>
      <c r="R30" s="15">
        <v>7.1</v>
      </c>
      <c r="S30" s="15">
        <v>8.278766857939198</v>
      </c>
      <c r="T30" s="81">
        <v>5</v>
      </c>
      <c r="U30" s="79"/>
    </row>
    <row r="31" spans="1:21" s="118" customFormat="1" ht="15.75" x14ac:dyDescent="0.25">
      <c r="A31" s="86" t="s">
        <v>42</v>
      </c>
      <c r="B31" s="92"/>
      <c r="C31" s="112"/>
      <c r="D31" s="74">
        <v>39.43464563721615</v>
      </c>
      <c r="E31" s="53">
        <v>33.9</v>
      </c>
      <c r="F31" s="9">
        <v>17.41</v>
      </c>
      <c r="G31" s="128">
        <v>3.9</v>
      </c>
      <c r="H31" s="10">
        <v>103</v>
      </c>
      <c r="I31" s="11">
        <v>11.3</v>
      </c>
      <c r="J31" s="136">
        <v>-7.0000000000000007E-2</v>
      </c>
      <c r="K31" s="12">
        <v>196.858352</v>
      </c>
      <c r="L31" s="102">
        <v>103.0523173030341</v>
      </c>
      <c r="M31" s="9">
        <v>32.774729999999998</v>
      </c>
      <c r="N31" s="140">
        <v>-0.8</v>
      </c>
      <c r="O31" s="18">
        <v>5.7244080000000004</v>
      </c>
      <c r="P31" s="102">
        <v>103.0457905446565</v>
      </c>
      <c r="Q31" s="68">
        <v>56.2</v>
      </c>
      <c r="R31" s="15">
        <v>7.2</v>
      </c>
      <c r="S31" s="15">
        <v>8.2444044512671866</v>
      </c>
      <c r="T31" s="81">
        <v>4</v>
      </c>
      <c r="U31" s="79"/>
    </row>
    <row r="32" spans="1:21" s="118" customFormat="1" ht="15.75" x14ac:dyDescent="0.25">
      <c r="A32" s="88" t="s">
        <v>60</v>
      </c>
      <c r="B32" s="94"/>
      <c r="C32" s="112"/>
      <c r="D32" s="74">
        <v>21.737937981656245</v>
      </c>
      <c r="E32" s="53">
        <v>33.9</v>
      </c>
      <c r="F32" s="9">
        <v>16.32</v>
      </c>
      <c r="G32" s="130">
        <v>-2.6</v>
      </c>
      <c r="H32" s="10">
        <v>97</v>
      </c>
      <c r="I32" s="11">
        <v>11.53</v>
      </c>
      <c r="J32" s="135">
        <v>0.16</v>
      </c>
      <c r="K32" s="12">
        <v>188.293632</v>
      </c>
      <c r="L32" s="102">
        <v>98.568818207950542</v>
      </c>
      <c r="M32" s="9">
        <v>33.023800000000001</v>
      </c>
      <c r="N32" s="140">
        <v>-0.5</v>
      </c>
      <c r="O32" s="18">
        <v>5.4051840000000002</v>
      </c>
      <c r="P32" s="102">
        <v>97.299399050404617</v>
      </c>
      <c r="Q32" s="143">
        <v>58.53</v>
      </c>
      <c r="R32" s="15">
        <v>7</v>
      </c>
      <c r="S32" s="15">
        <v>8.2483855599988054</v>
      </c>
      <c r="T32" s="81">
        <v>5</v>
      </c>
      <c r="U32" s="79"/>
    </row>
    <row r="33" spans="1:22" s="118" customFormat="1" ht="15.75" x14ac:dyDescent="0.25">
      <c r="A33" s="88" t="s">
        <v>55</v>
      </c>
      <c r="B33" s="94">
        <v>1</v>
      </c>
      <c r="C33" s="112"/>
      <c r="D33" s="74">
        <v>161.08379733165378</v>
      </c>
      <c r="E33" s="53">
        <v>33.799999999999997</v>
      </c>
      <c r="F33" s="9">
        <v>17.399999999999999</v>
      </c>
      <c r="G33" s="128">
        <v>3.6</v>
      </c>
      <c r="H33" s="10">
        <v>103</v>
      </c>
      <c r="I33" s="11">
        <v>11.37</v>
      </c>
      <c r="J33" s="17">
        <v>0</v>
      </c>
      <c r="K33" s="12">
        <v>197.88671999999997</v>
      </c>
      <c r="L33" s="102">
        <v>103.5906521227845</v>
      </c>
      <c r="M33" s="9">
        <v>33.862200000000001</v>
      </c>
      <c r="N33" s="13">
        <v>0.4</v>
      </c>
      <c r="O33" s="18">
        <v>5.9073000000000002</v>
      </c>
      <c r="P33" s="102">
        <v>106.33805250856496</v>
      </c>
      <c r="Q33" s="68">
        <v>56.61</v>
      </c>
      <c r="R33" s="15">
        <v>7.5</v>
      </c>
      <c r="S33" s="15">
        <v>8.2748296395345715</v>
      </c>
      <c r="T33" s="81">
        <v>5</v>
      </c>
      <c r="U33" s="79"/>
    </row>
    <row r="34" spans="1:22" s="118" customFormat="1" ht="15.75" x14ac:dyDescent="0.25">
      <c r="A34" s="87" t="s">
        <v>58</v>
      </c>
      <c r="B34" s="93"/>
      <c r="C34" s="112"/>
      <c r="D34" s="74">
        <v>139.47566268287608</v>
      </c>
      <c r="E34" s="53">
        <v>33.6</v>
      </c>
      <c r="F34" s="9">
        <v>17.170000000000002</v>
      </c>
      <c r="G34" s="16">
        <v>2.1</v>
      </c>
      <c r="H34" s="10">
        <v>102</v>
      </c>
      <c r="I34" s="11">
        <v>11.3</v>
      </c>
      <c r="J34" s="136">
        <v>-0.06</v>
      </c>
      <c r="K34" s="12">
        <v>194.14462400000002</v>
      </c>
      <c r="L34" s="102">
        <v>101.63172246370453</v>
      </c>
      <c r="M34" s="9">
        <v>34.679079999999999</v>
      </c>
      <c r="N34" s="13">
        <v>1.4</v>
      </c>
      <c r="O34" s="18">
        <v>5.970009000000001</v>
      </c>
      <c r="P34" s="102">
        <v>107.46688512833367</v>
      </c>
      <c r="Q34" s="144">
        <v>55.76</v>
      </c>
      <c r="R34" s="15">
        <v>7.7</v>
      </c>
      <c r="S34" s="15">
        <v>8.2090293019856428</v>
      </c>
      <c r="T34" s="81">
        <v>5</v>
      </c>
      <c r="U34" s="79"/>
    </row>
    <row r="35" spans="1:22" s="118" customFormat="1" ht="15.75" x14ac:dyDescent="0.25">
      <c r="A35" s="88" t="s">
        <v>44</v>
      </c>
      <c r="B35" s="94">
        <v>2</v>
      </c>
      <c r="C35" s="112"/>
      <c r="D35" s="74">
        <v>-305.11640305175411</v>
      </c>
      <c r="E35" s="53">
        <v>33.5</v>
      </c>
      <c r="F35" s="9">
        <v>16.68</v>
      </c>
      <c r="G35" s="130">
        <v>-1</v>
      </c>
      <c r="H35" s="10">
        <v>99</v>
      </c>
      <c r="I35" s="11">
        <v>11.14</v>
      </c>
      <c r="J35" s="137">
        <v>-0.21</v>
      </c>
      <c r="K35" s="12">
        <v>185.98867199999998</v>
      </c>
      <c r="L35" s="102">
        <v>97.362207125019168</v>
      </c>
      <c r="M35" s="9">
        <v>30.81033</v>
      </c>
      <c r="N35" s="139">
        <v>-2.4</v>
      </c>
      <c r="O35" s="18">
        <v>5.1591240000000003</v>
      </c>
      <c r="P35" s="102">
        <v>92.870041949824412</v>
      </c>
      <c r="Q35" s="68">
        <v>56.37</v>
      </c>
      <c r="R35" s="15">
        <v>6.6</v>
      </c>
      <c r="S35" s="15">
        <v>7.2450008233247267</v>
      </c>
      <c r="T35" s="81">
        <v>4</v>
      </c>
      <c r="U35" s="79"/>
    </row>
    <row r="36" spans="1:22" s="118" customFormat="1" ht="15.75" x14ac:dyDescent="0.25">
      <c r="A36" s="87" t="s">
        <v>90</v>
      </c>
      <c r="B36" s="94">
        <v>1</v>
      </c>
      <c r="C36" s="112"/>
      <c r="D36" s="74">
        <v>234.69515918311504</v>
      </c>
      <c r="E36" s="53">
        <v>33.4</v>
      </c>
      <c r="F36" s="9">
        <v>17.55</v>
      </c>
      <c r="G36" s="128">
        <v>4</v>
      </c>
      <c r="H36" s="10">
        <v>104</v>
      </c>
      <c r="I36" s="11">
        <v>11.38</v>
      </c>
      <c r="J36" s="17">
        <v>0.04</v>
      </c>
      <c r="K36" s="12">
        <v>199.87344000000002</v>
      </c>
      <c r="L36" s="102">
        <v>104.63066946394508</v>
      </c>
      <c r="M36" s="9">
        <v>34.087600000000002</v>
      </c>
      <c r="N36" s="13">
        <v>1</v>
      </c>
      <c r="O36" s="18">
        <v>5.998590000000001</v>
      </c>
      <c r="P36" s="102">
        <v>107.98137531483974</v>
      </c>
      <c r="Q36" s="68">
        <v>56.73</v>
      </c>
      <c r="R36" s="15">
        <v>7</v>
      </c>
      <c r="S36" s="15">
        <v>8.3066376628309104</v>
      </c>
      <c r="T36" s="81">
        <v>4</v>
      </c>
      <c r="U36" s="79"/>
    </row>
    <row r="37" spans="1:22" s="118" customFormat="1" ht="15.75" x14ac:dyDescent="0.25">
      <c r="A37" s="86" t="s">
        <v>43</v>
      </c>
      <c r="B37" s="92"/>
      <c r="C37" s="112"/>
      <c r="D37" s="74">
        <v>18.342089583431363</v>
      </c>
      <c r="E37" s="53">
        <v>33.299999999999997</v>
      </c>
      <c r="F37" s="9">
        <v>16.899999999999999</v>
      </c>
      <c r="G37" s="16">
        <v>0</v>
      </c>
      <c r="H37" s="10">
        <v>100</v>
      </c>
      <c r="I37" s="11">
        <v>11.28</v>
      </c>
      <c r="J37" s="136">
        <v>-0.06</v>
      </c>
      <c r="K37" s="12">
        <v>190.63199999999998</v>
      </c>
      <c r="L37" s="102">
        <v>99.792917864678628</v>
      </c>
      <c r="M37" s="9">
        <v>33.621899999999997</v>
      </c>
      <c r="N37" s="13">
        <v>0.6</v>
      </c>
      <c r="O37" s="18">
        <v>5.6936099999999987</v>
      </c>
      <c r="P37" s="102">
        <v>102.49139186147487</v>
      </c>
      <c r="Q37" s="144">
        <v>55.65</v>
      </c>
      <c r="R37" s="15">
        <v>7.1</v>
      </c>
      <c r="S37" s="15">
        <v>8.1960565341090827</v>
      </c>
      <c r="T37" s="81">
        <v>4</v>
      </c>
      <c r="U37" s="79"/>
    </row>
    <row r="38" spans="1:22" s="118" customFormat="1" ht="16.5" thickBot="1" x14ac:dyDescent="0.3">
      <c r="A38" s="88" t="s">
        <v>40</v>
      </c>
      <c r="B38" s="94">
        <v>1</v>
      </c>
      <c r="C38" s="112"/>
      <c r="D38" s="74">
        <v>201.25447924409397</v>
      </c>
      <c r="E38" s="53">
        <v>33.299999999999997</v>
      </c>
      <c r="F38" s="9">
        <v>16.920000000000002</v>
      </c>
      <c r="G38" s="16">
        <v>0.1</v>
      </c>
      <c r="H38" s="10">
        <v>100</v>
      </c>
      <c r="I38" s="11">
        <v>11.5</v>
      </c>
      <c r="J38" s="135">
        <v>0.16</v>
      </c>
      <c r="K38" s="12">
        <v>194.64768000000001</v>
      </c>
      <c r="L38" s="102">
        <v>101.89506453685769</v>
      </c>
      <c r="M38" s="9">
        <v>33.930199999999999</v>
      </c>
      <c r="N38" s="13">
        <v>0.9</v>
      </c>
      <c r="O38" s="18">
        <v>5.76126</v>
      </c>
      <c r="P38" s="102">
        <v>103.70916804555294</v>
      </c>
      <c r="Q38" s="143">
        <v>57.79</v>
      </c>
      <c r="R38" s="15">
        <v>7.2</v>
      </c>
      <c r="S38" s="15">
        <v>8.2943377729834449</v>
      </c>
      <c r="T38" s="81">
        <v>4</v>
      </c>
      <c r="U38" s="79"/>
    </row>
    <row r="39" spans="1:22" ht="15.75" x14ac:dyDescent="0.25">
      <c r="A39" s="90" t="s">
        <v>3</v>
      </c>
      <c r="B39" s="96"/>
      <c r="C39" s="97"/>
      <c r="D39" s="76" t="s">
        <v>0</v>
      </c>
      <c r="E39" s="145">
        <v>33.04</v>
      </c>
      <c r="F39" s="19">
        <v>16.88</v>
      </c>
      <c r="G39" s="20">
        <v>0</v>
      </c>
      <c r="H39" s="21">
        <v>100</v>
      </c>
      <c r="I39" s="22">
        <v>11.316800000000001</v>
      </c>
      <c r="J39" s="23">
        <v>0</v>
      </c>
      <c r="K39" s="24">
        <v>191.02758399999999</v>
      </c>
      <c r="L39" s="21">
        <v>100</v>
      </c>
      <c r="M39" s="19">
        <v>32.909999999999997</v>
      </c>
      <c r="N39" s="25">
        <v>0</v>
      </c>
      <c r="O39" s="26">
        <v>5.5552079999999986</v>
      </c>
      <c r="P39" s="21">
        <v>100</v>
      </c>
      <c r="Q39" s="70">
        <v>56.74</v>
      </c>
      <c r="R39" s="27">
        <v>7.1</v>
      </c>
      <c r="S39" s="27">
        <v>8.1999999999999993</v>
      </c>
      <c r="T39" s="82" t="s">
        <v>0</v>
      </c>
    </row>
    <row r="40" spans="1:22" ht="16.5" thickBot="1" x14ac:dyDescent="0.3">
      <c r="A40" s="91" t="s">
        <v>15</v>
      </c>
      <c r="B40" s="98"/>
      <c r="C40" s="99"/>
      <c r="D40" s="77" t="s">
        <v>0</v>
      </c>
      <c r="E40" s="54">
        <v>1.0123536982777643</v>
      </c>
      <c r="F40" s="29">
        <v>0.56654656509122592</v>
      </c>
      <c r="G40" s="30">
        <v>3.4</v>
      </c>
      <c r="H40" s="31" t="s">
        <v>0</v>
      </c>
      <c r="I40" s="32">
        <v>0.14402999687565088</v>
      </c>
      <c r="J40" s="33">
        <v>0.14402999999999999</v>
      </c>
      <c r="K40" s="34" t="s">
        <v>0</v>
      </c>
      <c r="L40" s="35" t="s">
        <v>0</v>
      </c>
      <c r="M40" s="29">
        <v>1.5081712470461262</v>
      </c>
      <c r="N40" s="36">
        <v>1.51</v>
      </c>
      <c r="O40" s="34" t="s">
        <v>0</v>
      </c>
      <c r="P40" s="35" t="s">
        <v>0</v>
      </c>
      <c r="Q40" s="71">
        <v>0.81802751201696555</v>
      </c>
      <c r="R40" s="37">
        <v>0.28142857142857147</v>
      </c>
      <c r="S40" s="37" t="s">
        <v>0</v>
      </c>
      <c r="T40" s="83" t="s">
        <v>0</v>
      </c>
    </row>
    <row r="41" spans="1:22" ht="6" customHeight="1" x14ac:dyDescent="0.25">
      <c r="A41" s="55"/>
      <c r="B41" s="84"/>
      <c r="C41" s="56"/>
      <c r="E41" s="57"/>
      <c r="F41" s="58"/>
      <c r="G41" s="59"/>
      <c r="H41" s="60"/>
      <c r="I41" s="61"/>
      <c r="J41" s="62"/>
      <c r="K41" s="56"/>
      <c r="L41" s="63"/>
      <c r="M41" s="58"/>
      <c r="N41" s="64"/>
      <c r="O41" s="56"/>
      <c r="P41" s="63"/>
      <c r="Q41" s="57"/>
      <c r="R41" s="57"/>
      <c r="S41" s="57"/>
      <c r="T41" s="65"/>
    </row>
    <row r="42" spans="1:22" x14ac:dyDescent="0.2">
      <c r="A42" s="55" t="s">
        <v>31</v>
      </c>
      <c r="Q42" s="120"/>
    </row>
    <row r="43" spans="1:22" s="118" customFormat="1" ht="15.75" x14ac:dyDescent="0.25">
      <c r="A43" s="86" t="s">
        <v>39</v>
      </c>
      <c r="B43" s="92"/>
      <c r="C43" s="146"/>
      <c r="D43" s="74">
        <v>-119.98428998447584</v>
      </c>
      <c r="E43" s="53">
        <v>33.200000000000003</v>
      </c>
      <c r="F43" s="9">
        <v>16.920000000000002</v>
      </c>
      <c r="G43" s="16">
        <v>0.1</v>
      </c>
      <c r="H43" s="10">
        <v>100</v>
      </c>
      <c r="I43" s="11">
        <v>11.3</v>
      </c>
      <c r="J43" s="17">
        <v>-0.04</v>
      </c>
      <c r="K43" s="12">
        <v>191.34489600000001</v>
      </c>
      <c r="L43" s="102">
        <v>100.16610794805425</v>
      </c>
      <c r="M43" s="9">
        <v>31.078340000000001</v>
      </c>
      <c r="N43" s="139">
        <v>-1.9</v>
      </c>
      <c r="O43" s="18">
        <v>5.2790400000000002</v>
      </c>
      <c r="P43" s="102">
        <v>95.028664993282007</v>
      </c>
      <c r="Q43" s="68">
        <v>57.33</v>
      </c>
      <c r="R43" s="15">
        <v>7.4</v>
      </c>
      <c r="S43" s="15">
        <v>8.2954834335670551</v>
      </c>
      <c r="T43" s="81">
        <v>4</v>
      </c>
      <c r="U43" s="79"/>
      <c r="V43"/>
    </row>
    <row r="44" spans="1:22" s="118" customFormat="1" ht="15.75" x14ac:dyDescent="0.25">
      <c r="A44" s="87" t="s">
        <v>51</v>
      </c>
      <c r="B44" s="93">
        <v>2</v>
      </c>
      <c r="C44" s="146"/>
      <c r="D44" s="74">
        <v>-184.56311609080706</v>
      </c>
      <c r="E44" s="53">
        <v>33.200000000000003</v>
      </c>
      <c r="F44" s="9">
        <v>16.36</v>
      </c>
      <c r="G44" s="130">
        <v>-3.3</v>
      </c>
      <c r="H44" s="10">
        <v>97</v>
      </c>
      <c r="I44" s="11">
        <v>11.21</v>
      </c>
      <c r="J44" s="136">
        <v>-0.12</v>
      </c>
      <c r="K44" s="12">
        <v>183.54611199999999</v>
      </c>
      <c r="L44" s="102">
        <v>96.083564559974761</v>
      </c>
      <c r="M44" s="9">
        <v>32.523569999999999</v>
      </c>
      <c r="N44" s="140">
        <v>-0.4</v>
      </c>
      <c r="O44" s="18">
        <v>5.3382680000000002</v>
      </c>
      <c r="P44" s="102">
        <v>96.094835692920981</v>
      </c>
      <c r="Q44" s="68">
        <v>56.11</v>
      </c>
      <c r="R44" s="15">
        <v>6.7</v>
      </c>
      <c r="S44" s="15">
        <v>8.1297132036636874</v>
      </c>
      <c r="T44" s="81">
        <v>5</v>
      </c>
      <c r="U44" s="79"/>
      <c r="V44"/>
    </row>
    <row r="45" spans="1:22" s="118" customFormat="1" ht="15.75" x14ac:dyDescent="0.25">
      <c r="A45" s="86" t="s">
        <v>52</v>
      </c>
      <c r="B45" s="92"/>
      <c r="C45" s="146"/>
      <c r="D45" s="74">
        <v>-22.621135529373689</v>
      </c>
      <c r="E45" s="53">
        <v>33.1</v>
      </c>
      <c r="F45" s="9">
        <v>16.690000000000001</v>
      </c>
      <c r="G45" s="130">
        <v>-1.5</v>
      </c>
      <c r="H45" s="10">
        <v>99</v>
      </c>
      <c r="I45" s="11">
        <v>11.39</v>
      </c>
      <c r="J45" s="17">
        <v>0.06</v>
      </c>
      <c r="K45" s="12">
        <v>190.15918400000001</v>
      </c>
      <c r="L45" s="102">
        <v>99.545405966082896</v>
      </c>
      <c r="M45" s="9">
        <v>32.21378</v>
      </c>
      <c r="N45" s="140">
        <v>-0.6</v>
      </c>
      <c r="O45" s="18">
        <v>5.3925390000000011</v>
      </c>
      <c r="P45" s="102">
        <v>97.071774810232171</v>
      </c>
      <c r="Q45" s="143">
        <v>57.87</v>
      </c>
      <c r="R45" s="15">
        <v>6.8</v>
      </c>
      <c r="S45" s="15">
        <v>8.1104278462681929</v>
      </c>
      <c r="T45" s="81">
        <v>5</v>
      </c>
      <c r="U45" s="79"/>
      <c r="V45"/>
    </row>
    <row r="46" spans="1:22" s="118" customFormat="1" ht="15.75" x14ac:dyDescent="0.25">
      <c r="A46" s="86" t="s">
        <v>64</v>
      </c>
      <c r="B46" s="92">
        <v>1</v>
      </c>
      <c r="C46" s="146"/>
      <c r="D46" s="74">
        <v>380.60482043500889</v>
      </c>
      <c r="E46" s="53">
        <v>32.9</v>
      </c>
      <c r="F46" s="9">
        <v>17.5</v>
      </c>
      <c r="G46" s="16">
        <v>3.1</v>
      </c>
      <c r="H46" s="10">
        <v>104</v>
      </c>
      <c r="I46" s="11">
        <v>11.5</v>
      </c>
      <c r="J46" s="135">
        <v>0.18</v>
      </c>
      <c r="K46" s="12">
        <v>201.292</v>
      </c>
      <c r="L46" s="102">
        <v>105.37326379000847</v>
      </c>
      <c r="M46" s="9">
        <v>34.823180000000001</v>
      </c>
      <c r="N46" s="138">
        <v>2.1</v>
      </c>
      <c r="O46" s="18">
        <v>6.107499999999999</v>
      </c>
      <c r="P46" s="102">
        <v>109.94187796388543</v>
      </c>
      <c r="Q46" s="143">
        <v>57.7</v>
      </c>
      <c r="R46" s="15">
        <v>7.4</v>
      </c>
      <c r="S46" s="15">
        <v>8.2996868971639532</v>
      </c>
      <c r="T46" s="81">
        <v>4</v>
      </c>
      <c r="U46" s="79"/>
      <c r="V46"/>
    </row>
    <row r="47" spans="1:22" s="118" customFormat="1" ht="15.75" x14ac:dyDescent="0.25">
      <c r="A47" s="87" t="s">
        <v>73</v>
      </c>
      <c r="B47" s="92"/>
      <c r="C47" s="146"/>
      <c r="D47" s="74">
        <v>-98.690676676530316</v>
      </c>
      <c r="E47" s="53">
        <v>32.5</v>
      </c>
      <c r="F47" s="9">
        <v>16.579999999999998</v>
      </c>
      <c r="G47" s="130">
        <v>-2.8</v>
      </c>
      <c r="H47" s="10">
        <v>98</v>
      </c>
      <c r="I47" s="11">
        <v>11.3</v>
      </c>
      <c r="J47" s="17">
        <v>0</v>
      </c>
      <c r="K47" s="12">
        <v>187.31420799999998</v>
      </c>
      <c r="L47" s="102">
        <v>98.05610481887264</v>
      </c>
      <c r="M47" s="9">
        <v>31.989650000000001</v>
      </c>
      <c r="N47" s="140">
        <v>-0.4</v>
      </c>
      <c r="O47" s="18">
        <v>5.2956519999999996</v>
      </c>
      <c r="P47" s="102">
        <v>95.327699700893305</v>
      </c>
      <c r="Q47" s="68">
        <v>56.84</v>
      </c>
      <c r="R47" s="15">
        <v>6.4</v>
      </c>
      <c r="S47" s="15">
        <v>8.2634241781164643</v>
      </c>
      <c r="T47" s="81">
        <v>7</v>
      </c>
      <c r="U47" s="79"/>
    </row>
    <row r="48" spans="1:22" s="118" customFormat="1" ht="15.75" x14ac:dyDescent="0.25">
      <c r="A48" s="87" t="s">
        <v>76</v>
      </c>
      <c r="B48" s="92"/>
      <c r="C48" s="146"/>
      <c r="D48" s="74">
        <v>287.34436782112357</v>
      </c>
      <c r="E48" s="53">
        <v>32.4</v>
      </c>
      <c r="F48" s="9">
        <v>18.14</v>
      </c>
      <c r="G48" s="128">
        <v>6.3</v>
      </c>
      <c r="H48" s="10">
        <v>107</v>
      </c>
      <c r="I48" s="11">
        <v>11.42</v>
      </c>
      <c r="J48" s="135">
        <v>0.13</v>
      </c>
      <c r="K48" s="12">
        <v>207.14428800000002</v>
      </c>
      <c r="L48" s="102">
        <v>108.43684648181491</v>
      </c>
      <c r="M48" s="9">
        <v>32.313569999999999</v>
      </c>
      <c r="N48" s="140">
        <v>0</v>
      </c>
      <c r="O48" s="18">
        <v>5.8501500000000002</v>
      </c>
      <c r="P48" s="102">
        <v>105.30928814906663</v>
      </c>
      <c r="Q48" s="143">
        <v>57.77</v>
      </c>
      <c r="R48" s="15">
        <v>7.8</v>
      </c>
      <c r="S48" s="15">
        <v>8.2946251781301736</v>
      </c>
      <c r="T48" s="81">
        <v>6</v>
      </c>
      <c r="U48" s="79"/>
    </row>
    <row r="49" spans="1:21" s="118" customFormat="1" ht="15.75" x14ac:dyDescent="0.25">
      <c r="A49" s="88" t="s">
        <v>82</v>
      </c>
      <c r="B49" s="93"/>
      <c r="C49" s="146"/>
      <c r="D49" s="74">
        <v>86.902169486250017</v>
      </c>
      <c r="E49" s="53">
        <v>32.4</v>
      </c>
      <c r="F49" s="9">
        <v>17.760000000000002</v>
      </c>
      <c r="G49" s="128">
        <v>4</v>
      </c>
      <c r="H49" s="10">
        <v>105</v>
      </c>
      <c r="I49" s="11">
        <v>11.33</v>
      </c>
      <c r="J49" s="17">
        <v>0.04</v>
      </c>
      <c r="K49" s="12">
        <v>201.15686400000001</v>
      </c>
      <c r="L49" s="102">
        <v>105.30252217397044</v>
      </c>
      <c r="M49" s="9">
        <v>31.24962</v>
      </c>
      <c r="N49" s="140">
        <v>-1</v>
      </c>
      <c r="O49" s="18">
        <v>5.5340160000000003</v>
      </c>
      <c r="P49" s="102">
        <v>99.618520134619644</v>
      </c>
      <c r="Q49" s="68">
        <v>57.36</v>
      </c>
      <c r="R49" s="15">
        <v>6.8</v>
      </c>
      <c r="S49" s="15">
        <v>8.2928907785914916</v>
      </c>
      <c r="T49" s="81">
        <v>5</v>
      </c>
      <c r="U49" s="79"/>
    </row>
    <row r="50" spans="1:21" s="118" customFormat="1" ht="15.75" x14ac:dyDescent="0.25">
      <c r="A50" s="86" t="s">
        <v>65</v>
      </c>
      <c r="B50" s="92"/>
      <c r="C50" s="146"/>
      <c r="D50" s="74">
        <v>-61.279170134527902</v>
      </c>
      <c r="E50" s="53">
        <v>32</v>
      </c>
      <c r="F50" s="9">
        <v>16.63</v>
      </c>
      <c r="G50" s="130">
        <v>-3.1</v>
      </c>
      <c r="H50" s="10">
        <v>99</v>
      </c>
      <c r="I50" s="11">
        <v>11.21</v>
      </c>
      <c r="J50" s="136">
        <v>-7.0000000000000007E-2</v>
      </c>
      <c r="K50" s="12">
        <v>186.22939199999999</v>
      </c>
      <c r="L50" s="102">
        <v>97.488220339948398</v>
      </c>
      <c r="M50" s="9">
        <v>33.009340000000002</v>
      </c>
      <c r="N50" s="13">
        <v>1.1000000000000001</v>
      </c>
      <c r="O50" s="18">
        <v>5.4712699999999996</v>
      </c>
      <c r="P50" s="102">
        <v>98.489021473183385</v>
      </c>
      <c r="Q50" s="68">
        <v>56.06</v>
      </c>
      <c r="R50" s="15">
        <v>6.8</v>
      </c>
      <c r="S50" s="15">
        <v>8.1849965106280838</v>
      </c>
      <c r="T50" s="81">
        <v>7</v>
      </c>
      <c r="U50" s="79"/>
    </row>
    <row r="51" spans="1:21" s="118" customFormat="1" ht="15.75" x14ac:dyDescent="0.25">
      <c r="A51" s="88" t="s">
        <v>79</v>
      </c>
      <c r="B51" s="92"/>
      <c r="C51" s="146"/>
      <c r="D51" s="74">
        <v>-101.0955570877249</v>
      </c>
      <c r="E51" s="53">
        <v>31.8</v>
      </c>
      <c r="F51" s="9">
        <v>17.3</v>
      </c>
      <c r="G51" s="16">
        <v>0.6</v>
      </c>
      <c r="H51" s="10">
        <v>103</v>
      </c>
      <c r="I51" s="11">
        <v>11.1</v>
      </c>
      <c r="J51" s="136">
        <v>-0.16</v>
      </c>
      <c r="K51" s="12">
        <v>191.90544000000003</v>
      </c>
      <c r="L51" s="102">
        <v>100.45954410437396</v>
      </c>
      <c r="M51" s="9">
        <v>31.536519999999999</v>
      </c>
      <c r="N51" s="140">
        <v>-0.2</v>
      </c>
      <c r="O51" s="18">
        <v>5.4373900000000006</v>
      </c>
      <c r="P51" s="102">
        <v>97.879143319206079</v>
      </c>
      <c r="Q51" s="144">
        <v>55.1</v>
      </c>
      <c r="R51" s="15">
        <v>6.7</v>
      </c>
      <c r="S51" s="15">
        <v>8.2949119222634096</v>
      </c>
      <c r="T51" s="81">
        <v>8</v>
      </c>
      <c r="U51" s="79"/>
    </row>
    <row r="52" spans="1:21" s="118" customFormat="1" ht="15.75" x14ac:dyDescent="0.25">
      <c r="A52" s="87" t="s">
        <v>68</v>
      </c>
      <c r="B52" s="92">
        <v>2</v>
      </c>
      <c r="C52" s="146"/>
      <c r="D52" s="74">
        <v>-214.82442725374139</v>
      </c>
      <c r="E52" s="53">
        <v>31.8</v>
      </c>
      <c r="F52" s="9">
        <v>16.309999999999999</v>
      </c>
      <c r="G52" s="129">
        <v>-5.3</v>
      </c>
      <c r="H52" s="10">
        <v>97</v>
      </c>
      <c r="I52" s="11">
        <v>11.21</v>
      </c>
      <c r="J52" s="136">
        <v>-0.06</v>
      </c>
      <c r="K52" s="12">
        <v>182.64590399999997</v>
      </c>
      <c r="L52" s="102">
        <v>95.612319527634284</v>
      </c>
      <c r="M52" s="9">
        <v>31.335540000000002</v>
      </c>
      <c r="N52" s="140">
        <v>-0.4</v>
      </c>
      <c r="O52" s="18">
        <v>5.0952439999999992</v>
      </c>
      <c r="P52" s="102">
        <v>91.720130011333524</v>
      </c>
      <c r="Q52" s="68">
        <v>56.79</v>
      </c>
      <c r="R52" s="15">
        <v>6.6</v>
      </c>
      <c r="S52" s="15">
        <v>8.3066376628309104</v>
      </c>
      <c r="T52" s="81">
        <v>7</v>
      </c>
      <c r="U52" s="79"/>
    </row>
    <row r="53" spans="1:21" s="118" customFormat="1" ht="15.75" x14ac:dyDescent="0.25">
      <c r="A53" s="87" t="s">
        <v>69</v>
      </c>
      <c r="B53" s="92"/>
      <c r="C53" s="146"/>
      <c r="D53" s="74">
        <v>34.186202820236844</v>
      </c>
      <c r="E53" s="53">
        <v>31.7</v>
      </c>
      <c r="F53" s="9">
        <v>16.2</v>
      </c>
      <c r="G53" s="129">
        <v>-5.9</v>
      </c>
      <c r="H53" s="10">
        <v>96</v>
      </c>
      <c r="I53" s="11">
        <v>11.39</v>
      </c>
      <c r="J53" s="135">
        <v>0.12</v>
      </c>
      <c r="K53" s="12">
        <v>184.31711999999999</v>
      </c>
      <c r="L53" s="102">
        <v>96.487175380912532</v>
      </c>
      <c r="M53" s="9">
        <v>33.468910000000001</v>
      </c>
      <c r="N53" s="138">
        <v>1.7</v>
      </c>
      <c r="O53" s="18">
        <v>5.4043200000000002</v>
      </c>
      <c r="P53" s="102">
        <v>97.28384607741063</v>
      </c>
      <c r="Q53" s="68">
        <v>57.22</v>
      </c>
      <c r="R53" s="15">
        <v>6.4</v>
      </c>
      <c r="S53" s="15">
        <v>8.1582169025914073</v>
      </c>
      <c r="T53" s="81">
        <v>7</v>
      </c>
      <c r="U53" s="79"/>
    </row>
    <row r="54" spans="1:21" s="118" customFormat="1" ht="15.75" x14ac:dyDescent="0.25">
      <c r="A54" s="86" t="s">
        <v>35</v>
      </c>
      <c r="B54" s="92">
        <v>2</v>
      </c>
      <c r="C54" s="146"/>
      <c r="D54" s="74">
        <v>-227.88973415108302</v>
      </c>
      <c r="E54" s="53">
        <v>31.5</v>
      </c>
      <c r="F54" s="9">
        <v>16.18</v>
      </c>
      <c r="G54" s="129">
        <v>-6.3</v>
      </c>
      <c r="H54" s="10">
        <v>96</v>
      </c>
      <c r="I54" s="11">
        <v>11.17</v>
      </c>
      <c r="J54" s="136">
        <v>-0.08</v>
      </c>
      <c r="K54" s="12">
        <v>180.775904</v>
      </c>
      <c r="L54" s="102">
        <v>94.633403309963867</v>
      </c>
      <c r="M54" s="9">
        <v>31.433060000000001</v>
      </c>
      <c r="N54" s="140">
        <v>-0.1</v>
      </c>
      <c r="O54" s="14">
        <v>5.0853739999999998</v>
      </c>
      <c r="P54" s="102">
        <v>91.542458896228567</v>
      </c>
      <c r="Q54" s="68">
        <v>56.34</v>
      </c>
      <c r="R54" s="15">
        <v>6.7</v>
      </c>
      <c r="S54" s="15">
        <v>8.27811818642828</v>
      </c>
      <c r="T54" s="81">
        <v>16</v>
      </c>
      <c r="U54" s="79"/>
    </row>
    <row r="55" spans="1:21" s="118" customFormat="1" ht="15.75" x14ac:dyDescent="0.25">
      <c r="A55" s="87" t="s">
        <v>93</v>
      </c>
      <c r="B55" s="93"/>
      <c r="C55" s="146"/>
      <c r="D55" s="74">
        <v>81.405550084552004</v>
      </c>
      <c r="E55" s="53">
        <v>31.3</v>
      </c>
      <c r="F55" s="9">
        <v>18.03</v>
      </c>
      <c r="G55" s="128">
        <v>4.4000000000000004</v>
      </c>
      <c r="H55" s="10">
        <v>107</v>
      </c>
      <c r="I55" s="11">
        <v>11.13</v>
      </c>
      <c r="J55" s="136">
        <v>-0.11</v>
      </c>
      <c r="K55" s="12">
        <v>200.58014400000002</v>
      </c>
      <c r="L55" s="102">
        <v>105.0006181306256</v>
      </c>
      <c r="M55" s="9">
        <v>31.5564</v>
      </c>
      <c r="N55" s="13">
        <v>0.2</v>
      </c>
      <c r="O55" s="18">
        <v>5.6794500000000001</v>
      </c>
      <c r="P55" s="102">
        <v>102.23649591518449</v>
      </c>
      <c r="Q55" s="144">
        <v>55.81</v>
      </c>
      <c r="R55" s="15">
        <v>7.4</v>
      </c>
      <c r="S55" s="15">
        <v>8.3032142914844567</v>
      </c>
      <c r="T55" s="81">
        <v>5</v>
      </c>
      <c r="U55" s="79"/>
    </row>
    <row r="56" spans="1:21" s="118" customFormat="1" ht="15.75" x14ac:dyDescent="0.25">
      <c r="A56" s="87" t="s">
        <v>71</v>
      </c>
      <c r="B56" s="92">
        <v>2</v>
      </c>
      <c r="C56" s="146"/>
      <c r="D56" s="74">
        <v>-289.54056845120544</v>
      </c>
      <c r="E56" s="53">
        <v>31.4</v>
      </c>
      <c r="F56" s="9">
        <v>16.55</v>
      </c>
      <c r="G56" s="129">
        <v>-4.3</v>
      </c>
      <c r="H56" s="10">
        <v>98</v>
      </c>
      <c r="I56" s="11">
        <v>11.03</v>
      </c>
      <c r="J56" s="137">
        <v>-0.21</v>
      </c>
      <c r="K56" s="12">
        <v>182.50016000000002</v>
      </c>
      <c r="L56" s="102">
        <v>95.536024786870584</v>
      </c>
      <c r="M56" s="9">
        <v>30.90756</v>
      </c>
      <c r="N56" s="140">
        <v>-0.5</v>
      </c>
      <c r="O56" s="18">
        <v>5.1106400000000001</v>
      </c>
      <c r="P56" s="102">
        <v>91.997275349545887</v>
      </c>
      <c r="Q56" s="144">
        <v>55.61</v>
      </c>
      <c r="R56" s="15">
        <v>6.5</v>
      </c>
      <c r="S56" s="15">
        <v>8.3104624501487532</v>
      </c>
      <c r="T56" s="81">
        <v>5</v>
      </c>
      <c r="U56" s="79"/>
    </row>
    <row r="57" spans="1:21" s="118" customFormat="1" ht="15.75" x14ac:dyDescent="0.25">
      <c r="A57" s="87" t="s">
        <v>74</v>
      </c>
      <c r="B57" s="92">
        <v>1</v>
      </c>
      <c r="C57" s="146"/>
      <c r="D57" s="74">
        <v>135.1741126172154</v>
      </c>
      <c r="E57" s="53">
        <v>31.2</v>
      </c>
      <c r="F57" s="9">
        <v>17.510000000000002</v>
      </c>
      <c r="G57" s="16">
        <v>1.3</v>
      </c>
      <c r="H57" s="10">
        <v>104</v>
      </c>
      <c r="I57" s="11">
        <v>11.27</v>
      </c>
      <c r="J57" s="17">
        <v>0.04</v>
      </c>
      <c r="K57" s="12">
        <v>197.26065600000001</v>
      </c>
      <c r="L57" s="102">
        <v>103.26291725492378</v>
      </c>
      <c r="M57" s="9">
        <v>32.141680000000001</v>
      </c>
      <c r="N57" s="13">
        <v>0.8</v>
      </c>
      <c r="O57" s="18">
        <v>5.6189590000000011</v>
      </c>
      <c r="P57" s="102">
        <v>101.14758979321752</v>
      </c>
      <c r="Q57" s="68">
        <v>56.29</v>
      </c>
      <c r="R57" s="15">
        <v>7.2</v>
      </c>
      <c r="S57" s="15">
        <v>8.2203340515924914</v>
      </c>
      <c r="T57" s="81">
        <v>7</v>
      </c>
      <c r="U57" s="79"/>
    </row>
    <row r="58" spans="1:21" s="118" customFormat="1" ht="15.75" x14ac:dyDescent="0.25">
      <c r="A58" s="87" t="s">
        <v>100</v>
      </c>
      <c r="B58" s="93"/>
      <c r="C58" s="146"/>
      <c r="D58" s="74">
        <v>-454.33228635226556</v>
      </c>
      <c r="E58" s="53">
        <v>31.1</v>
      </c>
      <c r="F58" s="9">
        <v>17.47</v>
      </c>
      <c r="G58" s="16">
        <v>0.9</v>
      </c>
      <c r="H58" s="10">
        <v>103</v>
      </c>
      <c r="I58" s="11">
        <v>10.86</v>
      </c>
      <c r="J58" s="137">
        <v>-0.38</v>
      </c>
      <c r="K58" s="12">
        <v>189.54251199999999</v>
      </c>
      <c r="L58" s="102">
        <v>99.222587665664037</v>
      </c>
      <c r="M58" s="9">
        <v>27.723109999999998</v>
      </c>
      <c r="N58" s="139">
        <v>-3.5</v>
      </c>
      <c r="O58" s="18">
        <v>4.8304549999999997</v>
      </c>
      <c r="P58" s="102">
        <v>86.953629819081499</v>
      </c>
      <c r="Q58" s="144">
        <v>55</v>
      </c>
      <c r="R58" s="15">
        <v>6.6</v>
      </c>
      <c r="S58" s="15">
        <v>8.0921260205560515</v>
      </c>
      <c r="T58" s="81">
        <v>5</v>
      </c>
      <c r="U58" s="79"/>
    </row>
    <row r="59" spans="1:21" s="118" customFormat="1" ht="15.75" x14ac:dyDescent="0.25">
      <c r="A59" s="88" t="s">
        <v>97</v>
      </c>
      <c r="B59" s="93"/>
      <c r="C59" s="146"/>
      <c r="D59" s="74">
        <v>-80.994364291462347</v>
      </c>
      <c r="E59" s="53">
        <v>31.2</v>
      </c>
      <c r="F59" s="9">
        <v>17.329999999999998</v>
      </c>
      <c r="G59" s="16">
        <v>0.2</v>
      </c>
      <c r="H59" s="10">
        <v>103</v>
      </c>
      <c r="I59" s="11">
        <v>11.22</v>
      </c>
      <c r="J59" s="17">
        <v>-0.01</v>
      </c>
      <c r="K59" s="12">
        <v>194.34555199999997</v>
      </c>
      <c r="L59" s="102">
        <v>101.73690517909706</v>
      </c>
      <c r="M59" s="9">
        <v>29.91215</v>
      </c>
      <c r="N59" s="140">
        <v>-1.4</v>
      </c>
      <c r="O59" s="18">
        <v>5.1747379999999996</v>
      </c>
      <c r="P59" s="102">
        <v>93.151111533537559</v>
      </c>
      <c r="Q59" s="68">
        <v>57.19</v>
      </c>
      <c r="R59" s="15">
        <v>6.7</v>
      </c>
      <c r="S59" s="15">
        <v>8.2977433405926586</v>
      </c>
      <c r="T59" s="81">
        <v>5</v>
      </c>
      <c r="U59" s="79"/>
    </row>
    <row r="60" spans="1:21" s="118" customFormat="1" ht="15.75" x14ac:dyDescent="0.25">
      <c r="A60" s="86" t="s">
        <v>66</v>
      </c>
      <c r="B60" s="92"/>
      <c r="C60" s="146"/>
      <c r="D60" s="74">
        <v>-64.752095707066971</v>
      </c>
      <c r="E60" s="53">
        <v>31.1</v>
      </c>
      <c r="F60" s="9">
        <v>17.399999999999999</v>
      </c>
      <c r="G60" s="16">
        <v>0.5</v>
      </c>
      <c r="H60" s="10">
        <v>103</v>
      </c>
      <c r="I60" s="11">
        <v>11.16</v>
      </c>
      <c r="J60" s="136">
        <v>-7.0000000000000007E-2</v>
      </c>
      <c r="K60" s="12">
        <v>194.01695999999998</v>
      </c>
      <c r="L60" s="102">
        <v>101.56489232466028</v>
      </c>
      <c r="M60" s="9">
        <v>30.532699999999998</v>
      </c>
      <c r="N60" s="140">
        <v>-0.7</v>
      </c>
      <c r="O60" s="18">
        <v>5.2930799999999998</v>
      </c>
      <c r="P60" s="102">
        <v>95.281400804434341</v>
      </c>
      <c r="Q60" s="68">
        <v>56.05</v>
      </c>
      <c r="R60" s="15">
        <v>6.9</v>
      </c>
      <c r="S60" s="15">
        <v>8.0646673181132833</v>
      </c>
      <c r="T60" s="81">
        <v>7</v>
      </c>
      <c r="U60" s="79"/>
    </row>
    <row r="61" spans="1:21" s="118" customFormat="1" ht="15.75" x14ac:dyDescent="0.25">
      <c r="A61" s="86" t="s">
        <v>67</v>
      </c>
      <c r="B61" s="92"/>
      <c r="C61" s="146"/>
      <c r="D61" s="74">
        <v>27.010067404761383</v>
      </c>
      <c r="E61" s="53">
        <v>31.1</v>
      </c>
      <c r="F61" s="9">
        <v>17.239999999999998</v>
      </c>
      <c r="G61" s="130">
        <v>-0.4</v>
      </c>
      <c r="H61" s="10">
        <v>102</v>
      </c>
      <c r="I61" s="11">
        <v>11.22</v>
      </c>
      <c r="J61" s="17">
        <v>-0.01</v>
      </c>
      <c r="K61" s="12">
        <v>193.30867199999997</v>
      </c>
      <c r="L61" s="102">
        <v>101.1941144583601</v>
      </c>
      <c r="M61" s="9">
        <v>31.74999</v>
      </c>
      <c r="N61" s="13">
        <v>0.5</v>
      </c>
      <c r="O61" s="18">
        <v>5.4547359999999996</v>
      </c>
      <c r="P61" s="102">
        <v>98.191390853411804</v>
      </c>
      <c r="Q61" s="68">
        <v>56.16</v>
      </c>
      <c r="R61" s="15">
        <v>7</v>
      </c>
      <c r="S61" s="15">
        <v>8.2908367939768013</v>
      </c>
      <c r="T61" s="81">
        <v>7</v>
      </c>
      <c r="U61" s="79"/>
    </row>
    <row r="62" spans="1:21" s="118" customFormat="1" ht="15.75" x14ac:dyDescent="0.25">
      <c r="A62" s="87" t="s">
        <v>77</v>
      </c>
      <c r="B62" s="92"/>
      <c r="C62" s="146"/>
      <c r="D62" s="74">
        <v>-176.80553116432947</v>
      </c>
      <c r="E62" s="53">
        <v>30.8</v>
      </c>
      <c r="F62" s="9">
        <v>17.36</v>
      </c>
      <c r="G62" s="16">
        <v>0</v>
      </c>
      <c r="H62" s="10">
        <v>103</v>
      </c>
      <c r="I62" s="11">
        <v>10.96</v>
      </c>
      <c r="J62" s="137">
        <v>-0.25</v>
      </c>
      <c r="K62" s="12">
        <v>190.15449599999999</v>
      </c>
      <c r="L62" s="102">
        <v>99.542951870238809</v>
      </c>
      <c r="M62" s="9">
        <v>30.769939999999998</v>
      </c>
      <c r="N62" s="140">
        <v>-0.2</v>
      </c>
      <c r="O62" s="18">
        <v>5.3225759999999998</v>
      </c>
      <c r="P62" s="102">
        <v>95.812362021368074</v>
      </c>
      <c r="Q62" s="144">
        <v>54.78</v>
      </c>
      <c r="R62" s="15">
        <v>6.9</v>
      </c>
      <c r="S62" s="15">
        <v>8.3112116825719138</v>
      </c>
      <c r="T62" s="81">
        <v>7</v>
      </c>
      <c r="U62" s="79"/>
    </row>
    <row r="63" spans="1:21" s="118" customFormat="1" ht="15.75" x14ac:dyDescent="0.25">
      <c r="A63" s="88" t="s">
        <v>38</v>
      </c>
      <c r="B63" s="94">
        <v>1</v>
      </c>
      <c r="C63" s="146"/>
      <c r="D63" s="74">
        <v>367.25697733992246</v>
      </c>
      <c r="E63" s="53">
        <v>30.7</v>
      </c>
      <c r="F63" s="9">
        <v>17.68</v>
      </c>
      <c r="G63" s="16">
        <v>2.2000000000000002</v>
      </c>
      <c r="H63" s="10">
        <v>105</v>
      </c>
      <c r="I63" s="11">
        <v>11.6</v>
      </c>
      <c r="J63" s="135">
        <v>0.4</v>
      </c>
      <c r="K63" s="12">
        <v>204.57881599999999</v>
      </c>
      <c r="L63" s="102">
        <v>107.09386137658528</v>
      </c>
      <c r="M63" s="9">
        <v>31.888580000000001</v>
      </c>
      <c r="N63" s="13">
        <v>1</v>
      </c>
      <c r="O63" s="18">
        <v>5.5532879999999993</v>
      </c>
      <c r="P63" s="102">
        <v>99.965437837791143</v>
      </c>
      <c r="Q63" s="143">
        <v>59.68</v>
      </c>
      <c r="R63" s="15">
        <v>7.4</v>
      </c>
      <c r="S63" s="15">
        <v>8.2248630695134093</v>
      </c>
      <c r="T63" s="81">
        <v>10</v>
      </c>
      <c r="U63" s="79"/>
    </row>
    <row r="64" spans="1:21" s="118" customFormat="1" ht="15.75" x14ac:dyDescent="0.25">
      <c r="A64" s="87" t="s">
        <v>95</v>
      </c>
      <c r="B64" s="94"/>
      <c r="C64" s="146"/>
      <c r="D64" s="74">
        <v>-125.29692123319867</v>
      </c>
      <c r="E64" s="53">
        <v>30.6</v>
      </c>
      <c r="F64" s="9">
        <v>17.5</v>
      </c>
      <c r="G64" s="16">
        <v>0.6</v>
      </c>
      <c r="H64" s="10">
        <v>104</v>
      </c>
      <c r="I64" s="11">
        <v>11.09</v>
      </c>
      <c r="J64" s="136">
        <v>-0.11</v>
      </c>
      <c r="K64" s="12">
        <v>193.98399999999998</v>
      </c>
      <c r="L64" s="102">
        <v>101.54763827196808</v>
      </c>
      <c r="M64" s="9">
        <v>29.48601</v>
      </c>
      <c r="N64" s="140">
        <v>-1.3</v>
      </c>
      <c r="O64" s="18">
        <v>5.1520000000000001</v>
      </c>
      <c r="P64" s="102">
        <v>92.741801927128591</v>
      </c>
      <c r="Q64" s="68">
        <v>56.45</v>
      </c>
      <c r="R64" s="15">
        <v>7.1</v>
      </c>
      <c r="S64" s="15">
        <v>8.178432194217768</v>
      </c>
      <c r="T64" s="81">
        <v>5</v>
      </c>
      <c r="U64" s="79"/>
    </row>
    <row r="65" spans="1:22" s="118" customFormat="1" ht="15.75" x14ac:dyDescent="0.25">
      <c r="A65" s="87" t="s">
        <v>98</v>
      </c>
      <c r="B65" s="92"/>
      <c r="C65" s="146"/>
      <c r="D65" s="74">
        <v>-477.35951282137239</v>
      </c>
      <c r="E65" s="53">
        <v>30.5</v>
      </c>
      <c r="F65" s="9">
        <v>17.97</v>
      </c>
      <c r="G65" s="128">
        <v>3.4</v>
      </c>
      <c r="H65" s="10">
        <v>106</v>
      </c>
      <c r="I65" s="11">
        <v>10.81</v>
      </c>
      <c r="J65" s="137">
        <v>-0.38</v>
      </c>
      <c r="K65" s="12">
        <v>194.24851199999998</v>
      </c>
      <c r="L65" s="102">
        <v>101.68610623269987</v>
      </c>
      <c r="M65" s="9">
        <v>25.744009999999999</v>
      </c>
      <c r="N65" s="139">
        <v>-5</v>
      </c>
      <c r="O65" s="18">
        <v>4.6128990000000005</v>
      </c>
      <c r="P65" s="102">
        <v>83.037376818293779</v>
      </c>
      <c r="Q65" s="144">
        <v>55.78</v>
      </c>
      <c r="R65" s="15">
        <v>7</v>
      </c>
      <c r="S65" s="15">
        <v>7.4289726882957705</v>
      </c>
      <c r="T65" s="81">
        <v>5</v>
      </c>
      <c r="U65" s="79"/>
    </row>
    <row r="66" spans="1:22" s="118" customFormat="1" ht="15.75" x14ac:dyDescent="0.25">
      <c r="A66" s="87" t="s">
        <v>70</v>
      </c>
      <c r="B66" s="92"/>
      <c r="C66" s="146"/>
      <c r="D66" s="74">
        <v>36.640679816995899</v>
      </c>
      <c r="E66" s="53">
        <v>30.4</v>
      </c>
      <c r="F66" s="9">
        <v>18.350000000000001</v>
      </c>
      <c r="G66" s="128">
        <v>5.5</v>
      </c>
      <c r="H66" s="10">
        <v>109</v>
      </c>
      <c r="I66" s="11">
        <v>11.01</v>
      </c>
      <c r="J66" s="137">
        <v>-0.19</v>
      </c>
      <c r="K66" s="12">
        <v>201.82064000000003</v>
      </c>
      <c r="L66" s="102">
        <v>105.64999869338243</v>
      </c>
      <c r="M66" s="9">
        <v>30.452860000000001</v>
      </c>
      <c r="N66" s="140">
        <v>-0.2</v>
      </c>
      <c r="O66" s="18">
        <v>5.5673900000000005</v>
      </c>
      <c r="P66" s="102">
        <v>100.21928971876484</v>
      </c>
      <c r="Q66" s="144">
        <v>54.99</v>
      </c>
      <c r="R66" s="15">
        <v>7.5</v>
      </c>
      <c r="S66" s="15">
        <v>8.3139150105493087</v>
      </c>
      <c r="T66" s="81">
        <v>7</v>
      </c>
      <c r="U66" s="79"/>
    </row>
    <row r="67" spans="1:22" s="118" customFormat="1" ht="15.75" x14ac:dyDescent="0.25">
      <c r="A67" s="86" t="s">
        <v>99</v>
      </c>
      <c r="B67" s="93"/>
      <c r="C67" s="146"/>
      <c r="D67" s="74">
        <v>2.8696040578170425</v>
      </c>
      <c r="E67" s="53">
        <v>30.4</v>
      </c>
      <c r="F67" s="9">
        <v>18.13</v>
      </c>
      <c r="G67" s="128">
        <v>4.2</v>
      </c>
      <c r="H67" s="10">
        <v>107</v>
      </c>
      <c r="I67" s="11">
        <v>11.18</v>
      </c>
      <c r="J67" s="17">
        <v>-0.01</v>
      </c>
      <c r="K67" s="12">
        <v>202.67889599999998</v>
      </c>
      <c r="L67" s="102">
        <v>106.09928249943212</v>
      </c>
      <c r="M67" s="9">
        <v>28.573830000000001</v>
      </c>
      <c r="N67" s="139">
        <v>-2.1</v>
      </c>
      <c r="O67" s="18">
        <v>5.1670499999999997</v>
      </c>
      <c r="P67" s="102">
        <v>93.012718875692883</v>
      </c>
      <c r="Q67" s="68">
        <v>57.39</v>
      </c>
      <c r="R67" s="15">
        <v>7.2</v>
      </c>
      <c r="S67" s="15">
        <v>8.3013280504601106</v>
      </c>
      <c r="T67" s="81">
        <v>5</v>
      </c>
      <c r="U67" s="79"/>
    </row>
    <row r="68" spans="1:22" s="118" customFormat="1" ht="15.75" x14ac:dyDescent="0.25">
      <c r="A68" s="87" t="s">
        <v>75</v>
      </c>
      <c r="B68" s="92"/>
      <c r="C68" s="146"/>
      <c r="D68" s="74">
        <v>192.93564908905896</v>
      </c>
      <c r="E68" s="53">
        <v>30.4</v>
      </c>
      <c r="F68" s="9">
        <v>18.059999999999999</v>
      </c>
      <c r="G68" s="128">
        <v>3.8</v>
      </c>
      <c r="H68" s="10">
        <v>107</v>
      </c>
      <c r="I68" s="11">
        <v>11.27</v>
      </c>
      <c r="J68" s="17">
        <v>0.08</v>
      </c>
      <c r="K68" s="12">
        <v>203.51452799999998</v>
      </c>
      <c r="L68" s="102">
        <v>106.53672298970184</v>
      </c>
      <c r="M68" s="9">
        <v>30.690639999999998</v>
      </c>
      <c r="N68" s="13">
        <v>0</v>
      </c>
      <c r="O68" s="18">
        <v>5.5335839999999994</v>
      </c>
      <c r="P68" s="102">
        <v>99.61074364812265</v>
      </c>
      <c r="Q68" s="68">
        <v>57.53</v>
      </c>
      <c r="R68" s="15">
        <v>7.6</v>
      </c>
      <c r="S68" s="15">
        <v>8.3124489593102044</v>
      </c>
      <c r="T68" s="81">
        <v>6</v>
      </c>
      <c r="U68" s="79"/>
    </row>
    <row r="69" spans="1:22" s="118" customFormat="1" ht="15.75" x14ac:dyDescent="0.25">
      <c r="A69" s="87" t="s">
        <v>94</v>
      </c>
      <c r="B69" s="93"/>
      <c r="C69" s="146"/>
      <c r="D69" s="74">
        <v>-64.824567359821685</v>
      </c>
      <c r="E69" s="53">
        <v>30.3</v>
      </c>
      <c r="F69" s="9">
        <v>16.829999999999998</v>
      </c>
      <c r="G69" s="129">
        <v>-3.6</v>
      </c>
      <c r="H69" s="10">
        <v>100</v>
      </c>
      <c r="I69" s="11">
        <v>11.15</v>
      </c>
      <c r="J69" s="136">
        <v>-0.04</v>
      </c>
      <c r="K69" s="12">
        <v>187.52659199999999</v>
      </c>
      <c r="L69" s="102">
        <v>98.167284573938801</v>
      </c>
      <c r="M69" s="9">
        <v>31.34187</v>
      </c>
      <c r="N69" s="13">
        <v>0.7</v>
      </c>
      <c r="O69" s="18">
        <v>5.2644239999999991</v>
      </c>
      <c r="P69" s="102">
        <v>94.765560533466981</v>
      </c>
      <c r="Q69" s="68">
        <v>56.33</v>
      </c>
      <c r="R69" s="15">
        <v>7.1</v>
      </c>
      <c r="S69" s="15">
        <v>8.3045431136015164</v>
      </c>
      <c r="T69" s="81">
        <v>5</v>
      </c>
      <c r="U69" s="79"/>
    </row>
    <row r="70" spans="1:22" s="118" customFormat="1" ht="15.75" x14ac:dyDescent="0.25">
      <c r="A70" s="88" t="s">
        <v>92</v>
      </c>
      <c r="B70" s="93">
        <v>1</v>
      </c>
      <c r="C70" s="146"/>
      <c r="D70" s="74">
        <v>576.90699719651661</v>
      </c>
      <c r="E70" s="53">
        <v>29.7</v>
      </c>
      <c r="F70" s="9">
        <v>18.690000000000001</v>
      </c>
      <c r="G70" s="128">
        <v>6.9</v>
      </c>
      <c r="H70" s="10">
        <v>111</v>
      </c>
      <c r="I70" s="11">
        <v>11.43</v>
      </c>
      <c r="J70" s="135">
        <v>0.27</v>
      </c>
      <c r="K70" s="12">
        <v>213.484656</v>
      </c>
      <c r="L70" s="102">
        <v>111.75593154127941</v>
      </c>
      <c r="M70" s="9">
        <v>32.420920000000002</v>
      </c>
      <c r="N70" s="138">
        <v>2.2999999999999998</v>
      </c>
      <c r="O70" s="18">
        <v>6.0499529999999995</v>
      </c>
      <c r="P70" s="102">
        <v>108.90596715730538</v>
      </c>
      <c r="Q70" s="68">
        <v>56.97</v>
      </c>
      <c r="R70" s="15">
        <v>7.3</v>
      </c>
      <c r="S70" s="15">
        <v>8.2142882483204005</v>
      </c>
      <c r="T70" s="81">
        <v>5</v>
      </c>
      <c r="U70" s="79"/>
    </row>
    <row r="71" spans="1:22" s="118" customFormat="1" ht="15.75" x14ac:dyDescent="0.25">
      <c r="A71" s="88" t="s">
        <v>96</v>
      </c>
      <c r="B71" s="94">
        <v>1</v>
      </c>
      <c r="C71" s="146"/>
      <c r="D71" s="74">
        <v>176.3012760976232</v>
      </c>
      <c r="E71" s="53">
        <v>29.7</v>
      </c>
      <c r="F71" s="9">
        <v>17.739999999999998</v>
      </c>
      <c r="G71" s="16">
        <v>1.3</v>
      </c>
      <c r="H71" s="10">
        <v>105</v>
      </c>
      <c r="I71" s="11">
        <v>11.21</v>
      </c>
      <c r="J71" s="17">
        <v>0.05</v>
      </c>
      <c r="K71" s="12">
        <v>198.74476799999999</v>
      </c>
      <c r="L71" s="102">
        <v>104.03982704403569</v>
      </c>
      <c r="M71" s="9">
        <v>31.200230000000001</v>
      </c>
      <c r="N71" s="13">
        <v>1.1000000000000001</v>
      </c>
      <c r="O71" s="18">
        <v>5.5260099999999985</v>
      </c>
      <c r="P71" s="102">
        <v>99.474403118659112</v>
      </c>
      <c r="Q71" s="68">
        <v>56.85</v>
      </c>
      <c r="R71" s="15">
        <v>6.6</v>
      </c>
      <c r="S71" s="15">
        <v>8.3094553886991154</v>
      </c>
      <c r="T71" s="81">
        <v>5</v>
      </c>
      <c r="U71" s="79"/>
    </row>
    <row r="72" spans="1:22" s="118" customFormat="1" ht="15.75" x14ac:dyDescent="0.25">
      <c r="A72" s="88" t="s">
        <v>78</v>
      </c>
      <c r="B72" s="94"/>
      <c r="C72" s="146"/>
      <c r="D72" s="74">
        <v>17.247760304484043</v>
      </c>
      <c r="E72" s="53">
        <v>29.7</v>
      </c>
      <c r="F72" s="9">
        <v>17.37</v>
      </c>
      <c r="G72" s="130">
        <v>-0.9</v>
      </c>
      <c r="H72" s="10">
        <v>103</v>
      </c>
      <c r="I72" s="11">
        <v>11.32</v>
      </c>
      <c r="J72" s="135">
        <v>0.17</v>
      </c>
      <c r="K72" s="12">
        <v>196.54502400000001</v>
      </c>
      <c r="L72" s="102">
        <v>102.88829491765965</v>
      </c>
      <c r="M72" s="9">
        <v>28.607659999999999</v>
      </c>
      <c r="N72" s="140">
        <v>-1.5</v>
      </c>
      <c r="O72" s="18">
        <v>4.9521870000000012</v>
      </c>
      <c r="P72" s="102">
        <v>89.144942907628348</v>
      </c>
      <c r="Q72" s="143">
        <v>58.09</v>
      </c>
      <c r="R72" s="15">
        <v>6.5</v>
      </c>
      <c r="S72" s="15">
        <v>8.2634241781164643</v>
      </c>
      <c r="T72" s="81">
        <v>8</v>
      </c>
      <c r="U72" s="79"/>
    </row>
    <row r="73" spans="1:22" s="118" customFormat="1" ht="15.75" x14ac:dyDescent="0.25">
      <c r="A73" s="88" t="s">
        <v>81</v>
      </c>
      <c r="B73" s="92"/>
      <c r="C73" s="146"/>
      <c r="D73" s="74">
        <v>50.104747479366367</v>
      </c>
      <c r="E73" s="53">
        <v>29.7</v>
      </c>
      <c r="F73" s="9">
        <v>18.2</v>
      </c>
      <c r="G73" s="128">
        <v>4</v>
      </c>
      <c r="H73" s="10">
        <v>108</v>
      </c>
      <c r="I73" s="11">
        <v>11.09</v>
      </c>
      <c r="J73" s="136">
        <v>-0.06</v>
      </c>
      <c r="K73" s="12">
        <v>201.71423999999999</v>
      </c>
      <c r="L73" s="102">
        <v>105.59429993105081</v>
      </c>
      <c r="M73" s="9">
        <v>29.276430000000001</v>
      </c>
      <c r="N73" s="140">
        <v>-0.8</v>
      </c>
      <c r="O73" s="18">
        <v>5.3144</v>
      </c>
      <c r="P73" s="102">
        <v>95.665184813961986</v>
      </c>
      <c r="Q73" s="68">
        <v>56.08</v>
      </c>
      <c r="R73" s="15">
        <v>7.3</v>
      </c>
      <c r="S73" s="15">
        <v>8.0564068617915936</v>
      </c>
      <c r="T73" s="81">
        <v>5</v>
      </c>
      <c r="U73" s="79"/>
    </row>
    <row r="74" spans="1:22" s="118" customFormat="1" ht="15.75" x14ac:dyDescent="0.25">
      <c r="A74" s="87" t="s">
        <v>72</v>
      </c>
      <c r="B74" s="92"/>
      <c r="C74" s="146"/>
      <c r="D74" s="74">
        <v>-43.572743530467989</v>
      </c>
      <c r="E74" s="53">
        <v>29.5</v>
      </c>
      <c r="F74" s="9">
        <v>16.760000000000002</v>
      </c>
      <c r="G74" s="129">
        <v>-4.5999999999999996</v>
      </c>
      <c r="H74" s="10">
        <v>99</v>
      </c>
      <c r="I74" s="11">
        <v>11.18</v>
      </c>
      <c r="J74" s="17">
        <v>0.03</v>
      </c>
      <c r="K74" s="12">
        <v>187.22931200000002</v>
      </c>
      <c r="L74" s="102">
        <v>98.011663069559646</v>
      </c>
      <c r="M74" s="9">
        <v>30.664850000000001</v>
      </c>
      <c r="N74" s="13">
        <v>0.7</v>
      </c>
      <c r="O74" s="18">
        <v>5.1252080000000007</v>
      </c>
      <c r="P74" s="102">
        <v>92.259515755305685</v>
      </c>
      <c r="Q74" s="68">
        <v>56.65</v>
      </c>
      <c r="R74" s="15">
        <v>7.1</v>
      </c>
      <c r="S74" s="15">
        <v>8.236161877994844</v>
      </c>
      <c r="T74" s="81">
        <v>8</v>
      </c>
      <c r="U74" s="79"/>
    </row>
    <row r="75" spans="1:22" s="118" customFormat="1" ht="15.75" x14ac:dyDescent="0.25">
      <c r="A75" s="86" t="s">
        <v>80</v>
      </c>
      <c r="B75" s="94"/>
      <c r="C75" s="146"/>
      <c r="D75" s="74">
        <v>107.65998898205073</v>
      </c>
      <c r="E75" s="53">
        <v>29.2</v>
      </c>
      <c r="F75" s="9">
        <v>17.600000000000001</v>
      </c>
      <c r="G75" s="16">
        <v>0.2</v>
      </c>
      <c r="H75" s="10">
        <v>104</v>
      </c>
      <c r="I75" s="11">
        <v>11.1</v>
      </c>
      <c r="J75" s="17">
        <v>-0.03</v>
      </c>
      <c r="K75" s="12">
        <v>195.17696000000004</v>
      </c>
      <c r="L75" s="102">
        <v>102.17213447038101</v>
      </c>
      <c r="M75" s="9">
        <v>31.203389999999999</v>
      </c>
      <c r="N75" s="13">
        <v>1.5</v>
      </c>
      <c r="O75" s="18">
        <v>5.4736000000000011</v>
      </c>
      <c r="P75" s="102">
        <v>98.530964097113966</v>
      </c>
      <c r="Q75" s="144">
        <v>55.2</v>
      </c>
      <c r="R75" s="15">
        <v>6.2</v>
      </c>
      <c r="S75" s="15">
        <v>8.2427861626794439</v>
      </c>
      <c r="T75" s="81">
        <v>8</v>
      </c>
      <c r="U75" s="79"/>
    </row>
    <row r="76" spans="1:22" ht="16.5" thickBot="1" x14ac:dyDescent="0.3">
      <c r="A76" s="89"/>
      <c r="B76" s="95"/>
      <c r="C76" s="119"/>
      <c r="D76" s="75"/>
      <c r="E76" s="28"/>
      <c r="F76" s="38"/>
      <c r="G76" s="45"/>
      <c r="H76" s="39"/>
      <c r="I76" s="40"/>
      <c r="J76" s="46"/>
      <c r="K76" s="41"/>
      <c r="L76" s="39"/>
      <c r="M76" s="38"/>
      <c r="N76" s="42"/>
      <c r="O76" s="43"/>
      <c r="P76" s="39"/>
      <c r="Q76" s="69"/>
      <c r="R76" s="44"/>
      <c r="S76" s="44"/>
      <c r="T76" s="44"/>
      <c r="V76" s="118"/>
    </row>
    <row r="77" spans="1:22" ht="15.75" x14ac:dyDescent="0.25">
      <c r="A77" s="90" t="s">
        <v>3</v>
      </c>
      <c r="B77" s="96"/>
      <c r="C77" s="97"/>
      <c r="D77" s="76" t="s">
        <v>0</v>
      </c>
      <c r="E77" s="145">
        <v>33.04</v>
      </c>
      <c r="F77" s="19">
        <v>16.88</v>
      </c>
      <c r="G77" s="20">
        <v>0</v>
      </c>
      <c r="H77" s="21">
        <v>100</v>
      </c>
      <c r="I77" s="22">
        <v>11.316800000000001</v>
      </c>
      <c r="J77" s="23">
        <v>0</v>
      </c>
      <c r="K77" s="24">
        <v>191.02758399999999</v>
      </c>
      <c r="L77" s="21">
        <v>100</v>
      </c>
      <c r="M77" s="19">
        <v>32.909999999999997</v>
      </c>
      <c r="N77" s="25">
        <v>0</v>
      </c>
      <c r="O77" s="26">
        <v>5.5552079999999986</v>
      </c>
      <c r="P77" s="21">
        <v>100</v>
      </c>
      <c r="Q77" s="70">
        <v>56.74</v>
      </c>
      <c r="R77" s="27">
        <v>7.1</v>
      </c>
      <c r="S77" s="27">
        <v>8.1999999999999993</v>
      </c>
      <c r="T77" s="82" t="s">
        <v>0</v>
      </c>
      <c r="V77" s="118"/>
    </row>
    <row r="78" spans="1:22" ht="16.5" thickBot="1" x14ac:dyDescent="0.3">
      <c r="A78" s="91" t="s">
        <v>15</v>
      </c>
      <c r="B78" s="98"/>
      <c r="C78" s="99"/>
      <c r="D78" s="77" t="s">
        <v>0</v>
      </c>
      <c r="E78" s="54">
        <v>1.0123536982777643</v>
      </c>
      <c r="F78" s="29">
        <v>0.56654656509122592</v>
      </c>
      <c r="G78" s="30">
        <v>3.4</v>
      </c>
      <c r="H78" s="31" t="s">
        <v>0</v>
      </c>
      <c r="I78" s="32">
        <v>0.14402999687565088</v>
      </c>
      <c r="J78" s="33">
        <v>0.14402999999999999</v>
      </c>
      <c r="K78" s="34" t="s">
        <v>0</v>
      </c>
      <c r="L78" s="35" t="s">
        <v>0</v>
      </c>
      <c r="M78" s="29">
        <v>1.5081712470461262</v>
      </c>
      <c r="N78" s="36">
        <v>1.51</v>
      </c>
      <c r="O78" s="34" t="s">
        <v>0</v>
      </c>
      <c r="P78" s="35" t="s">
        <v>0</v>
      </c>
      <c r="Q78" s="71">
        <v>0.81802751201696555</v>
      </c>
      <c r="R78" s="37">
        <v>0.28142857142857147</v>
      </c>
      <c r="S78" s="37" t="s">
        <v>0</v>
      </c>
      <c r="T78" s="83" t="s">
        <v>0</v>
      </c>
    </row>
    <row r="79" spans="1:22" ht="6" customHeight="1" x14ac:dyDescent="0.25">
      <c r="A79" s="55"/>
      <c r="B79" s="84"/>
      <c r="C79" s="56"/>
      <c r="E79" s="57"/>
      <c r="F79" s="58"/>
      <c r="G79" s="59"/>
      <c r="H79" s="60"/>
      <c r="I79" s="61"/>
      <c r="J79" s="62"/>
      <c r="K79" s="56"/>
      <c r="L79" s="63"/>
      <c r="M79" s="58"/>
      <c r="N79" s="64"/>
      <c r="O79" s="56"/>
      <c r="P79" s="63"/>
      <c r="Q79" s="57"/>
      <c r="R79" s="57"/>
      <c r="S79" s="57"/>
      <c r="T79" s="65"/>
    </row>
    <row r="80" spans="1:22" x14ac:dyDescent="0.2">
      <c r="A80" s="55" t="s">
        <v>31</v>
      </c>
      <c r="Q80" s="120"/>
    </row>
  </sheetData>
  <mergeCells count="10">
    <mergeCell ref="F4:H4"/>
    <mergeCell ref="I4:L4"/>
    <mergeCell ref="M4:P4"/>
    <mergeCell ref="Q4:T4"/>
    <mergeCell ref="A1:C2"/>
    <mergeCell ref="A4:A5"/>
    <mergeCell ref="B4:B5"/>
    <mergeCell ref="C4:C5"/>
    <mergeCell ref="D4:D5"/>
    <mergeCell ref="E4:E5"/>
  </mergeCells>
  <conditionalFormatting sqref="E1:E2 J3:K3 J43:J79 G43:G79 N43:N79 N6:N38 G6:G38 J6:J38">
    <cfRule type="cellIs" dxfId="3" priority="4" stopIfTrue="1" operator="equal">
      <formula>"GREEN"</formula>
    </cfRule>
    <cfRule type="cellIs" dxfId="2" priority="5" stopIfTrue="1" operator="equal">
      <formula>"RED"</formula>
    </cfRule>
    <cfRule type="cellIs" priority="6" stopIfTrue="1" operator="equal">
      <formula>"AMBER"</formula>
    </cfRule>
  </conditionalFormatting>
  <conditionalFormatting sqref="J39:J41 G39:G41 N39:N41">
    <cfRule type="cellIs" dxfId="1" priority="1" stopIfTrue="1" operator="equal">
      <formula>"GREEN"</formula>
    </cfRule>
    <cfRule type="cellIs" dxfId="0" priority="2" stopIfTrue="1" operator="equal">
      <formula>"RED"</formula>
    </cfRule>
    <cfRule type="cellIs" priority="3" stopIfTrue="1" operator="equal">
      <formula>"AMBER"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GT224"/>
  <sheetViews>
    <sheetView zoomScale="40" zoomScaleNormal="40" zoomScaleSheetLayoutView="66" workbookViewId="0">
      <selection activeCell="C5" sqref="C5"/>
    </sheetView>
  </sheetViews>
  <sheetFormatPr defaultColWidth="9.140625" defaultRowHeight="11.25" x14ac:dyDescent="0.2"/>
  <cols>
    <col min="1" max="1" width="53.5703125" style="170" customWidth="1"/>
    <col min="2" max="2" width="25.140625" style="171" customWidth="1"/>
    <col min="3" max="3" width="25.140625" style="170" customWidth="1"/>
    <col min="4" max="4" width="33.42578125" style="171" customWidth="1"/>
    <col min="5" max="5" width="31.28515625" style="171" customWidth="1"/>
    <col min="6" max="6" width="25.140625" style="171" customWidth="1"/>
    <col min="7" max="7" width="31.5703125" style="171" customWidth="1"/>
    <col min="8" max="8" width="32" style="171" customWidth="1"/>
    <col min="9" max="10" width="25.140625" style="171" customWidth="1"/>
    <col min="11" max="11" width="30.28515625" style="171" customWidth="1"/>
    <col min="12" max="14" width="25.140625" style="171" customWidth="1"/>
    <col min="15" max="15" width="22.5703125" style="175" customWidth="1"/>
    <col min="16" max="16" width="25.140625" style="173" customWidth="1"/>
    <col min="17" max="17" width="30.85546875" style="172" customWidth="1"/>
    <col min="18" max="18" width="6.140625" style="174" customWidth="1"/>
    <col min="19" max="16384" width="9.140625" style="172"/>
  </cols>
  <sheetData>
    <row r="7" spans="1:16" x14ac:dyDescent="0.2">
      <c r="N7" s="172"/>
      <c r="O7" s="173"/>
    </row>
    <row r="8" spans="1:16" x14ac:dyDescent="0.2">
      <c r="M8" s="172"/>
    </row>
    <row r="9" spans="1:16" x14ac:dyDescent="0.2">
      <c r="M9" s="172"/>
    </row>
    <row r="10" spans="1:16" x14ac:dyDescent="0.2">
      <c r="M10" s="172"/>
    </row>
    <row r="11" spans="1:16" x14ac:dyDescent="0.2">
      <c r="M11" s="172"/>
    </row>
    <row r="12" spans="1:16" x14ac:dyDescent="0.2">
      <c r="M12" s="172"/>
    </row>
    <row r="13" spans="1:16" x14ac:dyDescent="0.2">
      <c r="M13" s="172"/>
    </row>
    <row r="14" spans="1:16" x14ac:dyDescent="0.2">
      <c r="M14" s="172"/>
    </row>
    <row r="15" spans="1:16" x14ac:dyDescent="0.2">
      <c r="M15" s="172"/>
    </row>
    <row r="16" spans="1:16" ht="46.5" x14ac:dyDescent="0.7">
      <c r="A16" s="190" t="s">
        <v>167</v>
      </c>
      <c r="B16" s="155"/>
      <c r="C16" s="156"/>
      <c r="D16" s="155"/>
      <c r="E16" s="155"/>
      <c r="F16" s="155"/>
      <c r="G16" s="155"/>
      <c r="H16" s="155"/>
      <c r="I16" s="155"/>
      <c r="J16" s="155"/>
      <c r="K16" s="155"/>
      <c r="L16" s="155"/>
      <c r="M16" s="157"/>
      <c r="N16" s="155"/>
      <c r="O16" s="167"/>
      <c r="P16" s="165"/>
    </row>
    <row r="17" spans="1:202" s="176" customFormat="1" ht="15.75" x14ac:dyDescent="0.2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61"/>
      <c r="N17" s="160"/>
      <c r="O17" s="168"/>
      <c r="P17" s="166"/>
      <c r="Q17" s="172"/>
      <c r="R17" s="174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</row>
    <row r="18" spans="1:202" s="176" customFormat="1" ht="61.5" x14ac:dyDescent="0.9">
      <c r="A18" s="191" t="s">
        <v>113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1"/>
      <c r="N18" s="163"/>
      <c r="O18" s="169"/>
      <c r="P18" s="166"/>
      <c r="Q18" s="172"/>
      <c r="R18" s="174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</row>
    <row r="19" spans="1:202" s="176" customFormat="1" ht="25.5" customHeight="1" x14ac:dyDescent="0.9">
      <c r="A19" s="191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1"/>
      <c r="N19" s="163"/>
      <c r="O19" s="169"/>
      <c r="P19" s="166"/>
      <c r="Q19" s="172"/>
      <c r="R19" s="174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172"/>
      <c r="FE19" s="172"/>
      <c r="FF19" s="172"/>
      <c r="FG19" s="172"/>
      <c r="FH19" s="172"/>
      <c r="FI19" s="172"/>
      <c r="FJ19" s="172"/>
      <c r="FK19" s="172"/>
      <c r="FL19" s="172"/>
      <c r="FM19" s="172"/>
      <c r="FN19" s="172"/>
      <c r="FO19" s="172"/>
      <c r="FP19" s="172"/>
      <c r="FQ19" s="172"/>
      <c r="FR19" s="172"/>
      <c r="FS19" s="172"/>
      <c r="FT19" s="172"/>
      <c r="FU19" s="172"/>
      <c r="FV19" s="172"/>
      <c r="FW19" s="172"/>
      <c r="FX19" s="172"/>
      <c r="FY19" s="172"/>
      <c r="FZ19" s="172"/>
      <c r="GA19" s="172"/>
      <c r="GB19" s="172"/>
      <c r="GC19" s="172"/>
      <c r="GD19" s="172"/>
      <c r="GE19" s="172"/>
      <c r="GF19" s="172"/>
      <c r="GG19" s="172"/>
      <c r="GH19" s="172"/>
      <c r="GI19" s="172"/>
      <c r="GJ19" s="172"/>
      <c r="GK19" s="172"/>
      <c r="GL19" s="172"/>
      <c r="GM19" s="172"/>
      <c r="GN19" s="172"/>
      <c r="GO19" s="172"/>
      <c r="GP19" s="172"/>
      <c r="GQ19" s="172"/>
      <c r="GR19" s="172"/>
      <c r="GS19" s="172"/>
      <c r="GT19" s="172"/>
    </row>
    <row r="20" spans="1:202" s="176" customFormat="1" ht="25.5" customHeight="1" x14ac:dyDescent="0.9">
      <c r="A20" s="191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1"/>
      <c r="N20" s="163"/>
      <c r="O20" s="169"/>
      <c r="P20" s="166"/>
      <c r="Q20" s="172"/>
      <c r="R20" s="174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DW20" s="172"/>
      <c r="DX20" s="172"/>
      <c r="DY20" s="172"/>
      <c r="DZ20" s="172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72"/>
      <c r="EW20" s="172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2"/>
      <c r="FL20" s="172"/>
      <c r="FM20" s="172"/>
      <c r="FN20" s="172"/>
      <c r="FO20" s="172"/>
      <c r="FP20" s="172"/>
      <c r="FQ20" s="172"/>
      <c r="FR20" s="172"/>
      <c r="FS20" s="172"/>
      <c r="FT20" s="172"/>
      <c r="FU20" s="172"/>
      <c r="FV20" s="172"/>
      <c r="FW20" s="172"/>
      <c r="FX20" s="172"/>
      <c r="FY20" s="172"/>
      <c r="FZ20" s="172"/>
      <c r="GA20" s="172"/>
      <c r="GB20" s="172"/>
      <c r="GC20" s="172"/>
      <c r="GD20" s="172"/>
      <c r="GE20" s="172"/>
      <c r="GF20" s="172"/>
      <c r="GG20" s="172"/>
      <c r="GH20" s="172"/>
      <c r="GI20" s="172"/>
      <c r="GJ20" s="172"/>
      <c r="GK20" s="172"/>
      <c r="GL20" s="172"/>
      <c r="GM20" s="172"/>
      <c r="GN20" s="172"/>
      <c r="GO20" s="172"/>
      <c r="GP20" s="172"/>
      <c r="GQ20" s="172"/>
      <c r="GR20" s="172"/>
      <c r="GS20" s="172"/>
      <c r="GT20" s="172"/>
    </row>
    <row r="21" spans="1:202" x14ac:dyDescent="0.2">
      <c r="C21" s="175"/>
      <c r="M21" s="170"/>
    </row>
    <row r="22" spans="1:202" ht="105" x14ac:dyDescent="0.2">
      <c r="A22" s="187" t="s">
        <v>101</v>
      </c>
      <c r="B22" s="188" t="s">
        <v>145</v>
      </c>
      <c r="C22" s="188" t="s">
        <v>16</v>
      </c>
      <c r="D22" s="188" t="s">
        <v>146</v>
      </c>
      <c r="E22" s="188" t="s">
        <v>147</v>
      </c>
      <c r="F22" s="188" t="s">
        <v>163</v>
      </c>
      <c r="G22" s="189" t="s">
        <v>102</v>
      </c>
      <c r="H22" s="189" t="s">
        <v>148</v>
      </c>
      <c r="I22" s="189" t="s">
        <v>149</v>
      </c>
      <c r="J22" s="188" t="s">
        <v>150</v>
      </c>
      <c r="K22" s="189" t="s">
        <v>151</v>
      </c>
      <c r="L22" s="189" t="s">
        <v>152</v>
      </c>
      <c r="M22" s="188" t="s">
        <v>153</v>
      </c>
      <c r="N22" s="189" t="s">
        <v>154</v>
      </c>
      <c r="O22" s="189" t="s">
        <v>155</v>
      </c>
      <c r="P22" s="189" t="s">
        <v>114</v>
      </c>
      <c r="Q22" s="189" t="s">
        <v>179</v>
      </c>
    </row>
    <row r="23" spans="1:202" s="177" customFormat="1" ht="28.5" x14ac:dyDescent="0.45">
      <c r="A23" s="285" t="s">
        <v>168</v>
      </c>
      <c r="B23" s="192">
        <v>34.44</v>
      </c>
      <c r="C23" s="192">
        <v>19.78</v>
      </c>
      <c r="D23" s="193">
        <v>107.3</v>
      </c>
      <c r="E23" s="194">
        <v>11.669</v>
      </c>
      <c r="F23" s="193">
        <f t="shared" ref="F23:F51" si="0">E23*C23</f>
        <v>230.81282000000002</v>
      </c>
      <c r="G23" s="192">
        <v>32.85</v>
      </c>
      <c r="H23" s="194">
        <f t="shared" ref="H23:H51" si="1">G23/100*C23</f>
        <v>6.4977300000000007</v>
      </c>
      <c r="I23" s="192">
        <v>58.62</v>
      </c>
      <c r="J23" s="192">
        <v>7.7</v>
      </c>
      <c r="K23" s="192">
        <v>6.6625112753882201</v>
      </c>
      <c r="L23" s="192">
        <v>3.4157044735331263</v>
      </c>
      <c r="M23" s="192">
        <v>0.87931681680326856</v>
      </c>
      <c r="N23" s="192">
        <v>6.8</v>
      </c>
      <c r="O23" s="192">
        <v>3.4602720000000007</v>
      </c>
      <c r="P23" s="193">
        <v>2022</v>
      </c>
      <c r="Q23" s="342" t="s">
        <v>180</v>
      </c>
      <c r="R23" s="178"/>
    </row>
    <row r="24" spans="1:202" s="177" customFormat="1" ht="28.5" x14ac:dyDescent="0.45">
      <c r="A24" s="285" t="s">
        <v>169</v>
      </c>
      <c r="B24" s="192">
        <v>32.56</v>
      </c>
      <c r="C24" s="192">
        <v>19.55</v>
      </c>
      <c r="D24" s="193">
        <v>106.1</v>
      </c>
      <c r="E24" s="194">
        <v>11.57</v>
      </c>
      <c r="F24" s="193">
        <f t="shared" si="0"/>
        <v>226.1935</v>
      </c>
      <c r="G24" s="192">
        <v>32.01</v>
      </c>
      <c r="H24" s="194">
        <f t="shared" si="1"/>
        <v>6.2579549999999999</v>
      </c>
      <c r="I24" s="196">
        <v>58.15</v>
      </c>
      <c r="J24" s="192">
        <v>7.4</v>
      </c>
      <c r="K24" s="192">
        <v>7.5612576849596635</v>
      </c>
      <c r="L24" s="192">
        <v>1.5409727055493052</v>
      </c>
      <c r="M24" s="192">
        <v>1.2490546058357812</v>
      </c>
      <c r="N24" s="192">
        <v>7.4</v>
      </c>
      <c r="O24" s="192">
        <v>7.3930559999999996</v>
      </c>
      <c r="P24" s="193">
        <v>2022</v>
      </c>
      <c r="Q24" s="341" t="s">
        <v>187</v>
      </c>
      <c r="R24" s="178"/>
    </row>
    <row r="25" spans="1:202" ht="28.5" x14ac:dyDescent="0.45">
      <c r="A25" s="195" t="s">
        <v>99</v>
      </c>
      <c r="B25" s="192">
        <v>30.94</v>
      </c>
      <c r="C25" s="192">
        <v>19.34</v>
      </c>
      <c r="D25" s="193">
        <v>105</v>
      </c>
      <c r="E25" s="194">
        <v>11.465</v>
      </c>
      <c r="F25" s="193">
        <f t="shared" si="0"/>
        <v>221.73310000000001</v>
      </c>
      <c r="G25" s="192">
        <v>28.95</v>
      </c>
      <c r="H25" s="194">
        <f t="shared" si="1"/>
        <v>5.5989299999999993</v>
      </c>
      <c r="I25" s="192">
        <v>58.71</v>
      </c>
      <c r="J25" s="192">
        <v>7.3</v>
      </c>
      <c r="K25" s="192">
        <v>7.8825949819086354</v>
      </c>
      <c r="L25" s="192">
        <v>0.87068214036580094</v>
      </c>
      <c r="M25" s="192">
        <v>0.69824365246174436</v>
      </c>
      <c r="N25" s="192">
        <v>7.6</v>
      </c>
      <c r="O25" s="192">
        <v>5.1095040000000012</v>
      </c>
      <c r="P25" s="193">
        <v>2015</v>
      </c>
      <c r="Q25" s="341" t="s">
        <v>181</v>
      </c>
      <c r="R25" s="178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  <c r="AV25" s="177"/>
      <c r="AW25" s="177"/>
      <c r="AX25" s="177"/>
      <c r="AY25" s="177"/>
      <c r="AZ25" s="177"/>
      <c r="BA25" s="177"/>
      <c r="BB25" s="177"/>
      <c r="BC25" s="177"/>
      <c r="BD25" s="177"/>
      <c r="BE25" s="177"/>
      <c r="BF25" s="177"/>
      <c r="BG25" s="177"/>
      <c r="BH25" s="177"/>
      <c r="BI25" s="177"/>
      <c r="BJ25" s="177"/>
      <c r="BK25" s="177"/>
      <c r="BL25" s="177"/>
      <c r="BM25" s="177"/>
      <c r="BN25" s="177"/>
      <c r="BO25" s="177"/>
      <c r="BP25" s="177"/>
      <c r="BQ25" s="177"/>
      <c r="BR25" s="177"/>
      <c r="BS25" s="177"/>
      <c r="BT25" s="177"/>
      <c r="BU25" s="177"/>
      <c r="BV25" s="177"/>
      <c r="BW25" s="177"/>
      <c r="BX25" s="177"/>
      <c r="BY25" s="177"/>
      <c r="BZ25" s="177"/>
      <c r="CA25" s="177"/>
      <c r="CB25" s="177"/>
      <c r="CC25" s="177"/>
      <c r="CD25" s="177"/>
      <c r="CE25" s="177"/>
      <c r="CF25" s="177"/>
      <c r="CG25" s="177"/>
      <c r="CH25" s="177"/>
      <c r="CI25" s="177"/>
      <c r="CJ25" s="177"/>
      <c r="CK25" s="177"/>
      <c r="CL25" s="177"/>
      <c r="CM25" s="177"/>
      <c r="CN25" s="177"/>
      <c r="CO25" s="177"/>
      <c r="CP25" s="177"/>
      <c r="CQ25" s="177"/>
      <c r="CR25" s="177"/>
      <c r="CS25" s="177"/>
      <c r="CT25" s="177"/>
      <c r="CU25" s="177"/>
      <c r="CV25" s="177"/>
      <c r="CW25" s="177"/>
      <c r="CX25" s="177"/>
      <c r="CY25" s="177"/>
      <c r="CZ25" s="177"/>
      <c r="DA25" s="177"/>
      <c r="DB25" s="177"/>
      <c r="DC25" s="177"/>
      <c r="DD25" s="177"/>
      <c r="DE25" s="177"/>
      <c r="DF25" s="177"/>
      <c r="DG25" s="177"/>
      <c r="DH25" s="177"/>
      <c r="DI25" s="177"/>
      <c r="DJ25" s="177"/>
      <c r="DK25" s="177"/>
      <c r="DL25" s="177"/>
      <c r="DM25" s="177"/>
      <c r="DN25" s="177"/>
      <c r="DO25" s="177"/>
      <c r="DP25" s="177"/>
      <c r="DQ25" s="177"/>
      <c r="DR25" s="177"/>
      <c r="DS25" s="177"/>
      <c r="DT25" s="177"/>
      <c r="DU25" s="177"/>
      <c r="DV25" s="177"/>
      <c r="DW25" s="177"/>
      <c r="DX25" s="177"/>
      <c r="DY25" s="177"/>
      <c r="DZ25" s="177"/>
      <c r="EA25" s="177"/>
      <c r="EB25" s="177"/>
      <c r="EC25" s="177"/>
      <c r="ED25" s="177"/>
      <c r="EE25" s="177"/>
      <c r="EF25" s="177"/>
      <c r="EG25" s="177"/>
      <c r="EH25" s="177"/>
      <c r="EI25" s="177"/>
      <c r="EJ25" s="177"/>
      <c r="EK25" s="177"/>
      <c r="EL25" s="177"/>
      <c r="EM25" s="177"/>
      <c r="EN25" s="177"/>
      <c r="EO25" s="177"/>
      <c r="EP25" s="177"/>
      <c r="EQ25" s="177"/>
      <c r="ER25" s="177"/>
      <c r="ES25" s="177"/>
      <c r="ET25" s="177"/>
      <c r="EU25" s="177"/>
      <c r="EV25" s="177"/>
      <c r="EW25" s="177"/>
      <c r="EX25" s="177"/>
      <c r="EY25" s="177"/>
      <c r="EZ25" s="177"/>
      <c r="FA25" s="177"/>
      <c r="FB25" s="177"/>
      <c r="FC25" s="177"/>
      <c r="FD25" s="177"/>
      <c r="FE25" s="177"/>
      <c r="FF25" s="177"/>
      <c r="FG25" s="177"/>
      <c r="FH25" s="177"/>
      <c r="FI25" s="177"/>
      <c r="FJ25" s="177"/>
      <c r="FK25" s="177"/>
      <c r="FL25" s="177"/>
      <c r="FM25" s="177"/>
      <c r="FN25" s="177"/>
      <c r="FO25" s="177"/>
      <c r="FP25" s="177"/>
      <c r="FQ25" s="177"/>
      <c r="FR25" s="177"/>
      <c r="FS25" s="177"/>
      <c r="FT25" s="177"/>
      <c r="FU25" s="177"/>
      <c r="FV25" s="177"/>
      <c r="FW25" s="177"/>
      <c r="FX25" s="177"/>
      <c r="FY25" s="177"/>
      <c r="FZ25" s="177"/>
      <c r="GA25" s="177"/>
      <c r="GB25" s="177"/>
      <c r="GC25" s="177"/>
      <c r="GD25" s="177"/>
      <c r="GE25" s="177"/>
      <c r="GF25" s="177"/>
      <c r="GG25" s="177"/>
      <c r="GH25" s="177"/>
      <c r="GI25" s="177"/>
      <c r="GJ25" s="177"/>
      <c r="GK25" s="177"/>
      <c r="GL25" s="177"/>
      <c r="GM25" s="177"/>
      <c r="GN25" s="177"/>
      <c r="GO25" s="177"/>
      <c r="GP25" s="177"/>
      <c r="GQ25" s="177"/>
      <c r="GR25" s="177"/>
      <c r="GS25" s="177"/>
      <c r="GT25" s="177"/>
    </row>
    <row r="26" spans="1:202" s="177" customFormat="1" ht="28.5" x14ac:dyDescent="0.45">
      <c r="A26" s="195" t="s">
        <v>127</v>
      </c>
      <c r="B26" s="192">
        <v>32.82</v>
      </c>
      <c r="C26" s="192">
        <v>19.329999999999998</v>
      </c>
      <c r="D26" s="193">
        <v>104.9</v>
      </c>
      <c r="E26" s="194">
        <v>11.701000000000001</v>
      </c>
      <c r="F26" s="193">
        <f t="shared" si="0"/>
        <v>226.18033</v>
      </c>
      <c r="G26" s="192">
        <v>33.630000000000003</v>
      </c>
      <c r="H26" s="194">
        <f t="shared" si="1"/>
        <v>6.5006789999999999</v>
      </c>
      <c r="I26" s="196">
        <v>58.83</v>
      </c>
      <c r="J26" s="192">
        <v>7.3</v>
      </c>
      <c r="K26" s="192">
        <v>7.6912267900068967</v>
      </c>
      <c r="L26" s="192">
        <v>1.2698648518838223</v>
      </c>
      <c r="M26" s="192">
        <v>0.24165230759241108</v>
      </c>
      <c r="N26" s="192">
        <v>7.4</v>
      </c>
      <c r="O26" s="192">
        <v>3.0796800000000006</v>
      </c>
      <c r="P26" s="193">
        <v>2020</v>
      </c>
      <c r="Q26" s="341" t="s">
        <v>180</v>
      </c>
      <c r="R26" s="178"/>
    </row>
    <row r="27" spans="1:202" ht="28.5" x14ac:dyDescent="0.45">
      <c r="A27" s="195" t="s">
        <v>135</v>
      </c>
      <c r="B27" s="192">
        <v>29.35</v>
      </c>
      <c r="C27" s="192">
        <v>19.309999999999999</v>
      </c>
      <c r="D27" s="193">
        <v>104.8</v>
      </c>
      <c r="E27" s="194">
        <v>11.345000000000001</v>
      </c>
      <c r="F27" s="193">
        <f t="shared" si="0"/>
        <v>219.07194999999999</v>
      </c>
      <c r="G27" s="192">
        <v>29.65</v>
      </c>
      <c r="H27" s="194">
        <f t="shared" si="1"/>
        <v>5.725414999999999</v>
      </c>
      <c r="I27" s="196">
        <v>57.83</v>
      </c>
      <c r="J27" s="192">
        <v>6.6</v>
      </c>
      <c r="K27" s="192">
        <v>7.3013196966504603</v>
      </c>
      <c r="L27" s="192">
        <v>2.0831879502493549</v>
      </c>
      <c r="M27" s="192">
        <v>0.14815362149688283</v>
      </c>
      <c r="N27" s="192">
        <v>7.3</v>
      </c>
      <c r="O27" s="192">
        <v>7.3507680000000004</v>
      </c>
      <c r="P27" s="193">
        <v>2019</v>
      </c>
      <c r="Q27" s="332" t="s">
        <v>182</v>
      </c>
      <c r="R27" s="178"/>
      <c r="S27" s="177"/>
    </row>
    <row r="28" spans="1:202" ht="28.5" x14ac:dyDescent="0.45">
      <c r="A28" s="285" t="s">
        <v>170</v>
      </c>
      <c r="B28" s="192">
        <v>33.15</v>
      </c>
      <c r="C28" s="192">
        <v>19.3</v>
      </c>
      <c r="D28" s="193">
        <v>104.8</v>
      </c>
      <c r="E28" s="194">
        <v>11.77</v>
      </c>
      <c r="F28" s="193">
        <f t="shared" si="0"/>
        <v>227.161</v>
      </c>
      <c r="G28" s="192">
        <v>34.53</v>
      </c>
      <c r="H28" s="194">
        <f t="shared" si="1"/>
        <v>6.6642900000000003</v>
      </c>
      <c r="I28" s="196">
        <v>58.79</v>
      </c>
      <c r="J28" s="192">
        <v>7.2</v>
      </c>
      <c r="K28" s="192">
        <v>7.403147788977364</v>
      </c>
      <c r="L28" s="192">
        <v>1.8707805820246914</v>
      </c>
      <c r="M28" s="192">
        <v>1.9308932452503211</v>
      </c>
      <c r="N28" s="192">
        <v>6.9</v>
      </c>
      <c r="O28" s="192">
        <v>7.7736479999999997</v>
      </c>
      <c r="P28" s="193">
        <v>2022</v>
      </c>
      <c r="Q28" s="341" t="s">
        <v>187</v>
      </c>
      <c r="R28" s="178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  <c r="BP28" s="177"/>
      <c r="BQ28" s="177"/>
      <c r="BR28" s="177"/>
      <c r="BS28" s="177"/>
      <c r="BT28" s="177"/>
      <c r="BU28" s="177"/>
      <c r="BV28" s="177"/>
      <c r="BW28" s="177"/>
      <c r="BX28" s="177"/>
      <c r="BY28" s="177"/>
      <c r="BZ28" s="177"/>
      <c r="CA28" s="177"/>
      <c r="CB28" s="177"/>
      <c r="CC28" s="177"/>
      <c r="CD28" s="177"/>
      <c r="CE28" s="177"/>
      <c r="CF28" s="177"/>
      <c r="CG28" s="177"/>
      <c r="CH28" s="177"/>
      <c r="CI28" s="177"/>
      <c r="CJ28" s="177"/>
      <c r="CK28" s="177"/>
      <c r="CL28" s="177"/>
      <c r="CM28" s="177"/>
      <c r="CN28" s="177"/>
      <c r="CO28" s="177"/>
      <c r="CP28" s="177"/>
      <c r="CQ28" s="177"/>
      <c r="CR28" s="177"/>
      <c r="CS28" s="177"/>
      <c r="CT28" s="177"/>
      <c r="CU28" s="177"/>
      <c r="CV28" s="177"/>
      <c r="CW28" s="177"/>
      <c r="CX28" s="177"/>
      <c r="CY28" s="177"/>
      <c r="CZ28" s="177"/>
      <c r="DA28" s="177"/>
      <c r="DB28" s="177"/>
      <c r="DC28" s="177"/>
      <c r="DD28" s="177"/>
      <c r="DE28" s="177"/>
      <c r="DF28" s="177"/>
      <c r="DG28" s="177"/>
      <c r="DH28" s="177"/>
      <c r="DI28" s="177"/>
      <c r="DJ28" s="177"/>
      <c r="DK28" s="177"/>
      <c r="DL28" s="177"/>
      <c r="DM28" s="177"/>
      <c r="DN28" s="177"/>
      <c r="DO28" s="177"/>
      <c r="DP28" s="177"/>
      <c r="DQ28" s="177"/>
      <c r="DR28" s="177"/>
      <c r="DS28" s="177"/>
      <c r="DT28" s="177"/>
      <c r="DU28" s="177"/>
      <c r="DV28" s="177"/>
      <c r="DW28" s="177"/>
      <c r="DX28" s="177"/>
      <c r="DY28" s="177"/>
      <c r="DZ28" s="177"/>
      <c r="EA28" s="177"/>
      <c r="EB28" s="177"/>
      <c r="EC28" s="177"/>
      <c r="ED28" s="177"/>
      <c r="EE28" s="177"/>
      <c r="EF28" s="177"/>
      <c r="EG28" s="177"/>
      <c r="EH28" s="177"/>
      <c r="EI28" s="177"/>
      <c r="EJ28" s="177"/>
      <c r="EK28" s="177"/>
      <c r="EL28" s="177"/>
      <c r="EM28" s="177"/>
      <c r="EN28" s="177"/>
      <c r="EO28" s="177"/>
      <c r="EP28" s="177"/>
      <c r="EQ28" s="177"/>
      <c r="ER28" s="177"/>
      <c r="ES28" s="177"/>
      <c r="ET28" s="177"/>
      <c r="EU28" s="177"/>
      <c r="EV28" s="177"/>
      <c r="EW28" s="177"/>
      <c r="EX28" s="177"/>
      <c r="EY28" s="177"/>
      <c r="EZ28" s="177"/>
      <c r="FA28" s="177"/>
      <c r="FB28" s="177"/>
      <c r="FC28" s="177"/>
      <c r="FD28" s="177"/>
      <c r="FE28" s="177"/>
      <c r="FF28" s="177"/>
      <c r="FG28" s="177"/>
      <c r="FH28" s="177"/>
      <c r="FI28" s="177"/>
      <c r="FJ28" s="177"/>
      <c r="FK28" s="177"/>
      <c r="FL28" s="177"/>
      <c r="FM28" s="177"/>
      <c r="FN28" s="177"/>
      <c r="FO28" s="177"/>
      <c r="FP28" s="177"/>
      <c r="FQ28" s="177"/>
      <c r="FR28" s="177"/>
      <c r="FS28" s="177"/>
      <c r="FT28" s="177"/>
      <c r="FU28" s="177"/>
      <c r="FV28" s="177"/>
      <c r="FW28" s="177"/>
      <c r="FX28" s="177"/>
      <c r="FY28" s="177"/>
      <c r="FZ28" s="177"/>
      <c r="GA28" s="177"/>
      <c r="GB28" s="177"/>
      <c r="GC28" s="177"/>
      <c r="GD28" s="177"/>
      <c r="GE28" s="177"/>
      <c r="GF28" s="177"/>
      <c r="GG28" s="177"/>
      <c r="GH28" s="177"/>
      <c r="GI28" s="177"/>
      <c r="GJ28" s="177"/>
      <c r="GK28" s="177"/>
      <c r="GL28" s="177"/>
      <c r="GM28" s="177"/>
      <c r="GN28" s="177"/>
      <c r="GO28" s="177"/>
      <c r="GP28" s="177"/>
      <c r="GQ28" s="177"/>
      <c r="GR28" s="177"/>
      <c r="GS28" s="177"/>
      <c r="GT28" s="177"/>
    </row>
    <row r="29" spans="1:202" s="177" customFormat="1" ht="28.5" x14ac:dyDescent="0.45">
      <c r="A29" s="285" t="s">
        <v>171</v>
      </c>
      <c r="B29" s="192">
        <v>34.72</v>
      </c>
      <c r="C29" s="192">
        <v>19.29</v>
      </c>
      <c r="D29" s="193">
        <v>104.7</v>
      </c>
      <c r="E29" s="194">
        <v>11.706</v>
      </c>
      <c r="F29" s="193">
        <f t="shared" si="0"/>
        <v>225.80873999999997</v>
      </c>
      <c r="G29" s="192">
        <v>33.33</v>
      </c>
      <c r="H29" s="194">
        <f t="shared" si="1"/>
        <v>6.4293569999999995</v>
      </c>
      <c r="I29" s="192">
        <v>59.25</v>
      </c>
      <c r="J29" s="192">
        <v>7.2</v>
      </c>
      <c r="K29" s="192">
        <v>7.1587171752285244</v>
      </c>
      <c r="L29" s="192">
        <v>2.3806483620598167</v>
      </c>
      <c r="M29" s="192">
        <v>2.3292992280754099E-2</v>
      </c>
      <c r="N29" s="192">
        <v>6.8</v>
      </c>
      <c r="O29" s="192">
        <v>3.1219679999999999</v>
      </c>
      <c r="P29" s="193">
        <v>2022</v>
      </c>
      <c r="Q29" s="340" t="s">
        <v>180</v>
      </c>
      <c r="R29" s="178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  <c r="AL29" s="172"/>
      <c r="AM29" s="172"/>
      <c r="AN29" s="172"/>
      <c r="AO29" s="172"/>
      <c r="AP29" s="172"/>
      <c r="AQ29" s="172"/>
      <c r="AR29" s="172"/>
      <c r="AS29" s="172"/>
      <c r="AT29" s="172"/>
      <c r="AU29" s="172"/>
      <c r="AV29" s="172"/>
      <c r="AW29" s="172"/>
      <c r="AX29" s="172"/>
      <c r="AY29" s="172"/>
      <c r="AZ29" s="172"/>
      <c r="BA29" s="172"/>
      <c r="BB29" s="172"/>
      <c r="BC29" s="172"/>
      <c r="BD29" s="172"/>
      <c r="BE29" s="172"/>
      <c r="BF29" s="172"/>
      <c r="BG29" s="172"/>
      <c r="BH29" s="172"/>
      <c r="BI29" s="172"/>
      <c r="BJ29" s="172"/>
      <c r="BK29" s="172"/>
      <c r="BL29" s="172"/>
      <c r="BM29" s="172"/>
      <c r="BN29" s="172"/>
      <c r="BO29" s="172"/>
      <c r="BP29" s="172"/>
      <c r="BQ29" s="172"/>
      <c r="BR29" s="172"/>
      <c r="BS29" s="172"/>
      <c r="BT29" s="172"/>
      <c r="BU29" s="172"/>
      <c r="BV29" s="172"/>
      <c r="BW29" s="172"/>
      <c r="BX29" s="172"/>
      <c r="BY29" s="172"/>
      <c r="BZ29" s="172"/>
      <c r="CA29" s="172"/>
      <c r="CB29" s="172"/>
      <c r="CC29" s="172"/>
      <c r="CD29" s="172"/>
      <c r="CE29" s="172"/>
      <c r="CF29" s="172"/>
      <c r="CG29" s="172"/>
      <c r="CH29" s="172"/>
      <c r="CI29" s="172"/>
      <c r="CJ29" s="172"/>
      <c r="CK29" s="172"/>
      <c r="CL29" s="172"/>
      <c r="CM29" s="172"/>
      <c r="CN29" s="172"/>
      <c r="CO29" s="172"/>
      <c r="CP29" s="172"/>
      <c r="CQ29" s="172"/>
      <c r="CR29" s="172"/>
      <c r="CS29" s="172"/>
      <c r="CT29" s="172"/>
      <c r="CU29" s="172"/>
      <c r="CV29" s="172"/>
      <c r="CW29" s="172"/>
      <c r="CX29" s="172"/>
      <c r="CY29" s="172"/>
      <c r="CZ29" s="172"/>
      <c r="DA29" s="172"/>
      <c r="DB29" s="172"/>
      <c r="DC29" s="172"/>
      <c r="DD29" s="172"/>
      <c r="DE29" s="172"/>
      <c r="DF29" s="172"/>
      <c r="DG29" s="172"/>
      <c r="DH29" s="172"/>
      <c r="DI29" s="172"/>
      <c r="DJ29" s="172"/>
      <c r="DK29" s="172"/>
      <c r="DL29" s="172"/>
      <c r="DM29" s="172"/>
      <c r="DN29" s="172"/>
      <c r="DO29" s="172"/>
      <c r="DP29" s="172"/>
      <c r="DQ29" s="172"/>
      <c r="DR29" s="172"/>
      <c r="DS29" s="172"/>
      <c r="DT29" s="172"/>
      <c r="DU29" s="172"/>
      <c r="DV29" s="172"/>
      <c r="DW29" s="172"/>
      <c r="DX29" s="172"/>
      <c r="DY29" s="172"/>
      <c r="DZ29" s="172"/>
      <c r="EA29" s="172"/>
      <c r="EB29" s="172"/>
      <c r="EC29" s="172"/>
      <c r="ED29" s="172"/>
      <c r="EE29" s="172"/>
      <c r="EF29" s="172"/>
      <c r="EG29" s="172"/>
      <c r="EH29" s="172"/>
      <c r="EI29" s="172"/>
      <c r="EJ29" s="172"/>
      <c r="EK29" s="172"/>
      <c r="EL29" s="172"/>
      <c r="EM29" s="172"/>
      <c r="EN29" s="172"/>
      <c r="EO29" s="172"/>
      <c r="EP29" s="172"/>
      <c r="EQ29" s="172"/>
      <c r="ER29" s="172"/>
      <c r="ES29" s="172"/>
      <c r="ET29" s="172"/>
      <c r="EU29" s="172"/>
      <c r="EV29" s="172"/>
      <c r="EW29" s="172"/>
      <c r="EX29" s="172"/>
      <c r="EY29" s="172"/>
      <c r="EZ29" s="172"/>
      <c r="FA29" s="172"/>
      <c r="FB29" s="172"/>
      <c r="FC29" s="172"/>
      <c r="FD29" s="172"/>
      <c r="FE29" s="172"/>
      <c r="FF29" s="172"/>
      <c r="FG29" s="172"/>
      <c r="FH29" s="172"/>
      <c r="FI29" s="172"/>
      <c r="FJ29" s="172"/>
      <c r="FK29" s="172"/>
      <c r="FL29" s="172"/>
      <c r="FM29" s="172"/>
      <c r="FN29" s="172"/>
      <c r="FO29" s="172"/>
      <c r="FP29" s="172"/>
      <c r="FQ29" s="172"/>
      <c r="FR29" s="172"/>
      <c r="FS29" s="172"/>
      <c r="FT29" s="172"/>
      <c r="FU29" s="172"/>
      <c r="FV29" s="172"/>
      <c r="FW29" s="172"/>
      <c r="FX29" s="172"/>
      <c r="FY29" s="172"/>
      <c r="FZ29" s="172"/>
      <c r="GA29" s="172"/>
      <c r="GB29" s="172"/>
      <c r="GC29" s="172"/>
      <c r="GD29" s="172"/>
      <c r="GE29" s="172"/>
      <c r="GF29" s="172"/>
      <c r="GG29" s="172"/>
      <c r="GH29" s="172"/>
      <c r="GI29" s="172"/>
      <c r="GJ29" s="172"/>
      <c r="GK29" s="172"/>
      <c r="GL29" s="172"/>
      <c r="GM29" s="172"/>
      <c r="GN29" s="172"/>
      <c r="GO29" s="172"/>
      <c r="GP29" s="172"/>
      <c r="GQ29" s="172"/>
      <c r="GR29" s="172"/>
      <c r="GS29" s="172"/>
      <c r="GT29" s="172"/>
    </row>
    <row r="30" spans="1:202" ht="28.5" x14ac:dyDescent="0.45">
      <c r="A30" s="195" t="s">
        <v>131</v>
      </c>
      <c r="B30" s="192">
        <v>31.85</v>
      </c>
      <c r="C30" s="192">
        <v>19.28</v>
      </c>
      <c r="D30" s="193">
        <v>104.6</v>
      </c>
      <c r="E30" s="194">
        <v>11.698</v>
      </c>
      <c r="F30" s="193">
        <f t="shared" si="0"/>
        <v>225.53744000000003</v>
      </c>
      <c r="G30" s="192">
        <v>33.26</v>
      </c>
      <c r="H30" s="194">
        <f t="shared" si="1"/>
        <v>6.4125280000000009</v>
      </c>
      <c r="I30" s="196">
        <v>58.29</v>
      </c>
      <c r="J30" s="192">
        <v>6.7</v>
      </c>
      <c r="K30" s="192">
        <v>6.652740160992713</v>
      </c>
      <c r="L30" s="192">
        <v>3.4360864393143258</v>
      </c>
      <c r="M30" s="192">
        <v>1.805433637951714</v>
      </c>
      <c r="N30" s="192">
        <v>7.6</v>
      </c>
      <c r="O30" s="192">
        <v>7.3507680000000004</v>
      </c>
      <c r="P30" s="193">
        <v>2020</v>
      </c>
      <c r="Q30" s="341" t="s">
        <v>183</v>
      </c>
      <c r="R30" s="178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/>
      <c r="CO30" s="177"/>
      <c r="CP30" s="177"/>
      <c r="CQ30" s="177"/>
      <c r="CR30" s="177"/>
      <c r="CS30" s="177"/>
      <c r="CT30" s="177"/>
      <c r="CU30" s="177"/>
      <c r="CV30" s="177"/>
      <c r="CW30" s="177"/>
      <c r="CX30" s="177"/>
      <c r="CY30" s="177"/>
      <c r="CZ30" s="177"/>
      <c r="DA30" s="177"/>
      <c r="DB30" s="177"/>
      <c r="DC30" s="177"/>
      <c r="DD30" s="177"/>
      <c r="DE30" s="177"/>
      <c r="DF30" s="177"/>
      <c r="DG30" s="177"/>
      <c r="DH30" s="177"/>
      <c r="DI30" s="177"/>
      <c r="DJ30" s="177"/>
      <c r="DK30" s="177"/>
      <c r="DL30" s="177"/>
      <c r="DM30" s="177"/>
      <c r="DN30" s="177"/>
      <c r="DO30" s="177"/>
      <c r="DP30" s="177"/>
      <c r="DQ30" s="177"/>
      <c r="DR30" s="177"/>
      <c r="DS30" s="177"/>
      <c r="DT30" s="177"/>
      <c r="DU30" s="177"/>
      <c r="DV30" s="177"/>
      <c r="DW30" s="177"/>
      <c r="DX30" s="177"/>
      <c r="DY30" s="177"/>
      <c r="DZ30" s="177"/>
      <c r="EA30" s="177"/>
      <c r="EB30" s="177"/>
      <c r="EC30" s="177"/>
      <c r="ED30" s="177"/>
      <c r="EE30" s="177"/>
      <c r="EF30" s="177"/>
      <c r="EG30" s="177"/>
      <c r="EH30" s="177"/>
      <c r="EI30" s="177"/>
      <c r="EJ30" s="177"/>
      <c r="EK30" s="177"/>
      <c r="EL30" s="177"/>
      <c r="EM30" s="177"/>
      <c r="EN30" s="177"/>
      <c r="EO30" s="177"/>
      <c r="EP30" s="177"/>
      <c r="EQ30" s="177"/>
      <c r="ER30" s="177"/>
      <c r="ES30" s="177"/>
      <c r="ET30" s="177"/>
      <c r="EU30" s="177"/>
      <c r="EV30" s="177"/>
      <c r="EW30" s="177"/>
      <c r="EX30" s="177"/>
      <c r="EY30" s="177"/>
      <c r="EZ30" s="177"/>
      <c r="FA30" s="177"/>
      <c r="FB30" s="177"/>
      <c r="FC30" s="177"/>
      <c r="FD30" s="177"/>
      <c r="FE30" s="177"/>
      <c r="FF30" s="177"/>
      <c r="FG30" s="177"/>
      <c r="FH30" s="177"/>
      <c r="FI30" s="177"/>
      <c r="FJ30" s="177"/>
      <c r="FK30" s="177"/>
      <c r="FL30" s="177"/>
      <c r="FM30" s="177"/>
      <c r="FN30" s="177"/>
      <c r="FO30" s="177"/>
      <c r="FP30" s="177"/>
      <c r="FQ30" s="177"/>
      <c r="FR30" s="177"/>
      <c r="FS30" s="177"/>
      <c r="FT30" s="177"/>
      <c r="FU30" s="177"/>
      <c r="FV30" s="177"/>
      <c r="FW30" s="177"/>
      <c r="FX30" s="177"/>
      <c r="FY30" s="177"/>
      <c r="FZ30" s="177"/>
      <c r="GA30" s="177"/>
      <c r="GB30" s="177"/>
      <c r="GC30" s="177"/>
      <c r="GD30" s="177"/>
      <c r="GE30" s="177"/>
      <c r="GF30" s="177"/>
      <c r="GG30" s="177"/>
      <c r="GH30" s="177"/>
      <c r="GI30" s="177"/>
      <c r="GJ30" s="177"/>
      <c r="GK30" s="177"/>
      <c r="GL30" s="177"/>
      <c r="GM30" s="177"/>
      <c r="GN30" s="177"/>
      <c r="GO30" s="177"/>
      <c r="GP30" s="177"/>
      <c r="GQ30" s="177"/>
      <c r="GR30" s="177"/>
      <c r="GS30" s="177"/>
      <c r="GT30" s="177"/>
    </row>
    <row r="31" spans="1:202" s="177" customFormat="1" ht="28.5" x14ac:dyDescent="0.45">
      <c r="A31" s="195" t="s">
        <v>134</v>
      </c>
      <c r="B31" s="192">
        <v>30.76</v>
      </c>
      <c r="C31" s="192">
        <v>19.25</v>
      </c>
      <c r="D31" s="193">
        <v>104.5</v>
      </c>
      <c r="E31" s="194">
        <v>11.6</v>
      </c>
      <c r="F31" s="193">
        <f t="shared" si="0"/>
        <v>223.29999999999998</v>
      </c>
      <c r="G31" s="192">
        <v>30.63</v>
      </c>
      <c r="H31" s="194">
        <f t="shared" si="1"/>
        <v>5.8962750000000002</v>
      </c>
      <c r="I31" s="192">
        <v>59.76</v>
      </c>
      <c r="J31" s="192">
        <v>6.8</v>
      </c>
      <c r="K31" s="192">
        <v>6.343283632364674</v>
      </c>
      <c r="L31" s="192">
        <v>4.0815944256056049</v>
      </c>
      <c r="M31" s="192">
        <v>0.57398286446621949</v>
      </c>
      <c r="N31" s="192">
        <v>7.4</v>
      </c>
      <c r="O31" s="192">
        <v>6.5050080000000001</v>
      </c>
      <c r="P31" s="193">
        <v>2018</v>
      </c>
      <c r="Q31" s="341" t="s">
        <v>181</v>
      </c>
      <c r="R31" s="178"/>
    </row>
    <row r="32" spans="1:202" ht="28.5" x14ac:dyDescent="0.45">
      <c r="A32" s="195" t="s">
        <v>172</v>
      </c>
      <c r="B32" s="192">
        <v>31.68</v>
      </c>
      <c r="C32" s="192">
        <v>19.02</v>
      </c>
      <c r="D32" s="193">
        <v>103.3</v>
      </c>
      <c r="E32" s="194">
        <v>11.505000000000001</v>
      </c>
      <c r="F32" s="193">
        <f t="shared" si="0"/>
        <v>218.82510000000002</v>
      </c>
      <c r="G32" s="192">
        <v>31.25</v>
      </c>
      <c r="H32" s="194">
        <f t="shared" si="1"/>
        <v>5.9437499999999996</v>
      </c>
      <c r="I32" s="196">
        <v>58.48</v>
      </c>
      <c r="J32" s="192">
        <v>6.7</v>
      </c>
      <c r="K32" s="192">
        <v>7.9070354083823746</v>
      </c>
      <c r="L32" s="192">
        <v>0.81970085860998365</v>
      </c>
      <c r="M32" s="192">
        <v>0.38995263121335322</v>
      </c>
      <c r="N32" s="192">
        <v>7.1</v>
      </c>
      <c r="O32" s="192">
        <v>8.1119520000000005</v>
      </c>
      <c r="P32" s="193">
        <v>2019</v>
      </c>
      <c r="Q32" s="332" t="s">
        <v>182</v>
      </c>
      <c r="R32" s="178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177"/>
      <c r="AE32" s="177"/>
      <c r="AF32" s="177"/>
      <c r="AG32" s="177"/>
      <c r="AH32" s="177"/>
      <c r="AI32" s="177"/>
      <c r="AJ32" s="177"/>
      <c r="AK32" s="177"/>
      <c r="AL32" s="177"/>
      <c r="AM32" s="177"/>
      <c r="AN32" s="177"/>
      <c r="AO32" s="177"/>
      <c r="AP32" s="177"/>
      <c r="AQ32" s="177"/>
      <c r="AR32" s="177"/>
      <c r="AS32" s="177"/>
      <c r="AT32" s="177"/>
      <c r="AU32" s="177"/>
      <c r="AV32" s="177"/>
      <c r="AW32" s="177"/>
      <c r="AX32" s="177"/>
      <c r="AY32" s="177"/>
      <c r="AZ32" s="177"/>
      <c r="BA32" s="177"/>
      <c r="BB32" s="177"/>
      <c r="BC32" s="177"/>
      <c r="BD32" s="177"/>
      <c r="BE32" s="177"/>
      <c r="BF32" s="177"/>
      <c r="BG32" s="177"/>
      <c r="BH32" s="177"/>
      <c r="BI32" s="177"/>
      <c r="BJ32" s="177"/>
      <c r="BK32" s="177"/>
      <c r="BL32" s="177"/>
      <c r="BM32" s="177"/>
      <c r="BN32" s="177"/>
      <c r="BO32" s="177"/>
      <c r="BP32" s="177"/>
      <c r="BQ32" s="177"/>
      <c r="BR32" s="177"/>
      <c r="BS32" s="177"/>
      <c r="BT32" s="177"/>
      <c r="BU32" s="177"/>
      <c r="BV32" s="177"/>
      <c r="BW32" s="177"/>
      <c r="BX32" s="177"/>
      <c r="BY32" s="177"/>
      <c r="BZ32" s="177"/>
      <c r="CA32" s="177"/>
      <c r="CB32" s="177"/>
      <c r="CC32" s="177"/>
      <c r="CD32" s="177"/>
      <c r="CE32" s="177"/>
      <c r="CF32" s="177"/>
      <c r="CG32" s="177"/>
      <c r="CH32" s="177"/>
      <c r="CI32" s="177"/>
      <c r="CJ32" s="177"/>
      <c r="CK32" s="177"/>
      <c r="CL32" s="177"/>
      <c r="CM32" s="177"/>
      <c r="CN32" s="177"/>
      <c r="CO32" s="177"/>
      <c r="CP32" s="177"/>
      <c r="CQ32" s="177"/>
      <c r="CR32" s="177"/>
      <c r="CS32" s="177"/>
      <c r="CT32" s="177"/>
      <c r="CU32" s="177"/>
      <c r="CV32" s="177"/>
      <c r="CW32" s="177"/>
      <c r="CX32" s="177"/>
      <c r="CY32" s="177"/>
      <c r="CZ32" s="177"/>
      <c r="DA32" s="177"/>
      <c r="DB32" s="177"/>
      <c r="DC32" s="177"/>
      <c r="DD32" s="177"/>
      <c r="DE32" s="177"/>
      <c r="DF32" s="177"/>
      <c r="DG32" s="177"/>
      <c r="DH32" s="177"/>
      <c r="DI32" s="177"/>
      <c r="DJ32" s="177"/>
      <c r="DK32" s="177"/>
      <c r="DL32" s="177"/>
      <c r="DM32" s="177"/>
      <c r="DN32" s="177"/>
      <c r="DO32" s="177"/>
      <c r="DP32" s="177"/>
      <c r="DQ32" s="177"/>
      <c r="DR32" s="177"/>
      <c r="DS32" s="177"/>
      <c r="DT32" s="177"/>
      <c r="DU32" s="177"/>
      <c r="DV32" s="177"/>
      <c r="DW32" s="177"/>
      <c r="DX32" s="177"/>
      <c r="DY32" s="177"/>
      <c r="DZ32" s="177"/>
      <c r="EA32" s="177"/>
      <c r="EB32" s="177"/>
      <c r="EC32" s="177"/>
      <c r="ED32" s="177"/>
      <c r="EE32" s="177"/>
      <c r="EF32" s="177"/>
      <c r="EG32" s="177"/>
      <c r="EH32" s="177"/>
      <c r="EI32" s="177"/>
      <c r="EJ32" s="177"/>
      <c r="EK32" s="177"/>
      <c r="EL32" s="177"/>
      <c r="EM32" s="177"/>
      <c r="EN32" s="177"/>
      <c r="EO32" s="177"/>
      <c r="EP32" s="177"/>
      <c r="EQ32" s="177"/>
      <c r="ER32" s="177"/>
      <c r="ES32" s="177"/>
      <c r="ET32" s="177"/>
      <c r="EU32" s="177"/>
      <c r="EV32" s="177"/>
      <c r="EW32" s="177"/>
      <c r="EX32" s="177"/>
      <c r="EY32" s="177"/>
      <c r="EZ32" s="177"/>
      <c r="FA32" s="177"/>
      <c r="FB32" s="177"/>
      <c r="FC32" s="177"/>
      <c r="FD32" s="177"/>
      <c r="FE32" s="177"/>
      <c r="FF32" s="177"/>
      <c r="FG32" s="177"/>
      <c r="FH32" s="177"/>
      <c r="FI32" s="177"/>
      <c r="FJ32" s="177"/>
      <c r="FK32" s="177"/>
      <c r="FL32" s="177"/>
      <c r="FM32" s="177"/>
      <c r="FN32" s="177"/>
      <c r="FO32" s="177"/>
      <c r="FP32" s="177"/>
      <c r="FQ32" s="177"/>
      <c r="FR32" s="177"/>
      <c r="FS32" s="177"/>
      <c r="FT32" s="177"/>
      <c r="FU32" s="177"/>
      <c r="FV32" s="177"/>
      <c r="FW32" s="177"/>
      <c r="FX32" s="177"/>
      <c r="FY32" s="177"/>
      <c r="FZ32" s="177"/>
      <c r="GA32" s="177"/>
      <c r="GB32" s="177"/>
      <c r="GC32" s="177"/>
      <c r="GD32" s="177"/>
      <c r="GE32" s="177"/>
      <c r="GF32" s="177"/>
      <c r="GG32" s="177"/>
      <c r="GH32" s="177"/>
      <c r="GI32" s="177"/>
      <c r="GJ32" s="177"/>
      <c r="GK32" s="177"/>
      <c r="GL32" s="177"/>
      <c r="GM32" s="177"/>
      <c r="GN32" s="177"/>
      <c r="GO32" s="177"/>
      <c r="GP32" s="177"/>
      <c r="GQ32" s="177"/>
      <c r="GR32" s="177"/>
      <c r="GS32" s="177"/>
      <c r="GT32" s="177"/>
    </row>
    <row r="33" spans="1:202" ht="28.5" x14ac:dyDescent="0.45">
      <c r="A33" s="195" t="s">
        <v>126</v>
      </c>
      <c r="B33" s="192">
        <v>33.020000000000003</v>
      </c>
      <c r="C33" s="192">
        <v>18.989999999999998</v>
      </c>
      <c r="D33" s="193">
        <v>103.1</v>
      </c>
      <c r="E33" s="194">
        <v>11.906000000000001</v>
      </c>
      <c r="F33" s="193">
        <f t="shared" si="0"/>
        <v>226.09493999999998</v>
      </c>
      <c r="G33" s="192">
        <v>34.090000000000003</v>
      </c>
      <c r="H33" s="194">
        <f t="shared" si="1"/>
        <v>6.4736910000000005</v>
      </c>
      <c r="I33" s="192">
        <v>60.53</v>
      </c>
      <c r="J33" s="192">
        <v>7.4</v>
      </c>
      <c r="K33" s="192">
        <v>7.4251525400254108</v>
      </c>
      <c r="L33" s="192">
        <v>1.8248799749157074</v>
      </c>
      <c r="M33" s="192">
        <v>0.12719745617551048</v>
      </c>
      <c r="N33" s="192">
        <v>7.2</v>
      </c>
      <c r="O33" s="192">
        <v>4.2848880000000005</v>
      </c>
      <c r="P33" s="193">
        <v>2020</v>
      </c>
      <c r="Q33" s="341" t="s">
        <v>180</v>
      </c>
      <c r="R33" s="178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7"/>
      <c r="BC33" s="177"/>
      <c r="BD33" s="177"/>
      <c r="BE33" s="177"/>
      <c r="BF33" s="177"/>
      <c r="BG33" s="177"/>
      <c r="BH33" s="177"/>
      <c r="BI33" s="177"/>
      <c r="BJ33" s="177"/>
      <c r="BK33" s="177"/>
      <c r="BL33" s="177"/>
      <c r="BM33" s="177"/>
      <c r="BN33" s="177"/>
      <c r="BO33" s="177"/>
      <c r="BP33" s="177"/>
      <c r="BQ33" s="177"/>
      <c r="BR33" s="177"/>
      <c r="BS33" s="177"/>
      <c r="BT33" s="177"/>
      <c r="BU33" s="177"/>
      <c r="BV33" s="177"/>
      <c r="BW33" s="177"/>
      <c r="BX33" s="177"/>
      <c r="BY33" s="177"/>
      <c r="BZ33" s="177"/>
      <c r="CA33" s="177"/>
      <c r="CB33" s="177"/>
      <c r="CC33" s="177"/>
      <c r="CD33" s="177"/>
      <c r="CE33" s="177"/>
      <c r="CF33" s="177"/>
      <c r="CG33" s="177"/>
      <c r="CH33" s="177"/>
      <c r="CI33" s="177"/>
      <c r="CJ33" s="177"/>
      <c r="CK33" s="177"/>
      <c r="CL33" s="177"/>
      <c r="CM33" s="177"/>
      <c r="CN33" s="177"/>
      <c r="CO33" s="177"/>
      <c r="CP33" s="177"/>
      <c r="CQ33" s="177"/>
      <c r="CR33" s="177"/>
      <c r="CS33" s="177"/>
      <c r="CT33" s="177"/>
      <c r="CU33" s="177"/>
      <c r="CV33" s="177"/>
      <c r="CW33" s="177"/>
      <c r="CX33" s="177"/>
      <c r="CY33" s="177"/>
      <c r="CZ33" s="177"/>
      <c r="DA33" s="177"/>
      <c r="DB33" s="177"/>
      <c r="DC33" s="177"/>
      <c r="DD33" s="177"/>
      <c r="DE33" s="177"/>
      <c r="DF33" s="177"/>
      <c r="DG33" s="177"/>
      <c r="DH33" s="177"/>
      <c r="DI33" s="177"/>
      <c r="DJ33" s="177"/>
      <c r="DK33" s="177"/>
      <c r="DL33" s="177"/>
      <c r="DM33" s="177"/>
      <c r="DN33" s="177"/>
      <c r="DO33" s="177"/>
      <c r="DP33" s="177"/>
      <c r="DQ33" s="177"/>
      <c r="DR33" s="177"/>
      <c r="DS33" s="177"/>
      <c r="DT33" s="177"/>
      <c r="DU33" s="177"/>
      <c r="DV33" s="177"/>
      <c r="DW33" s="177"/>
      <c r="DX33" s="177"/>
      <c r="DY33" s="177"/>
      <c r="DZ33" s="177"/>
      <c r="EA33" s="177"/>
      <c r="EB33" s="177"/>
      <c r="EC33" s="177"/>
      <c r="ED33" s="177"/>
      <c r="EE33" s="177"/>
      <c r="EF33" s="177"/>
      <c r="EG33" s="177"/>
      <c r="EH33" s="177"/>
      <c r="EI33" s="177"/>
      <c r="EJ33" s="177"/>
      <c r="EK33" s="177"/>
      <c r="EL33" s="177"/>
      <c r="EM33" s="177"/>
      <c r="EN33" s="177"/>
      <c r="EO33" s="177"/>
      <c r="EP33" s="177"/>
      <c r="EQ33" s="177"/>
      <c r="ER33" s="177"/>
      <c r="ES33" s="177"/>
      <c r="ET33" s="177"/>
      <c r="EU33" s="177"/>
      <c r="EV33" s="177"/>
      <c r="EW33" s="177"/>
      <c r="EX33" s="177"/>
      <c r="EY33" s="177"/>
      <c r="EZ33" s="177"/>
      <c r="FA33" s="177"/>
      <c r="FB33" s="177"/>
      <c r="FC33" s="177"/>
      <c r="FD33" s="177"/>
      <c r="FE33" s="177"/>
      <c r="FF33" s="177"/>
      <c r="FG33" s="177"/>
      <c r="FH33" s="177"/>
      <c r="FI33" s="177"/>
      <c r="FJ33" s="177"/>
      <c r="FK33" s="177"/>
      <c r="FL33" s="177"/>
      <c r="FM33" s="177"/>
      <c r="FN33" s="177"/>
      <c r="FO33" s="177"/>
      <c r="FP33" s="177"/>
      <c r="FQ33" s="177"/>
      <c r="FR33" s="177"/>
      <c r="FS33" s="177"/>
      <c r="FT33" s="177"/>
      <c r="FU33" s="177"/>
      <c r="FV33" s="177"/>
      <c r="FW33" s="177"/>
      <c r="FX33" s="177"/>
      <c r="FY33" s="177"/>
      <c r="FZ33" s="177"/>
      <c r="GA33" s="177"/>
      <c r="GB33" s="177"/>
      <c r="GC33" s="177"/>
      <c r="GD33" s="177"/>
      <c r="GE33" s="177"/>
      <c r="GF33" s="177"/>
      <c r="GG33" s="177"/>
      <c r="GH33" s="177"/>
      <c r="GI33" s="177"/>
      <c r="GJ33" s="177"/>
      <c r="GK33" s="177"/>
      <c r="GL33" s="177"/>
      <c r="GM33" s="177"/>
      <c r="GN33" s="177"/>
      <c r="GO33" s="177"/>
      <c r="GP33" s="177"/>
      <c r="GQ33" s="177"/>
      <c r="GR33" s="177"/>
      <c r="GS33" s="177"/>
      <c r="GT33" s="177"/>
    </row>
    <row r="34" spans="1:202" s="177" customFormat="1" ht="28.5" x14ac:dyDescent="0.45">
      <c r="A34" s="195" t="s">
        <v>130</v>
      </c>
      <c r="B34" s="192">
        <v>32.380000000000003</v>
      </c>
      <c r="C34" s="192">
        <v>18.989999999999998</v>
      </c>
      <c r="D34" s="193">
        <v>103.1</v>
      </c>
      <c r="E34" s="194">
        <v>11.643000000000001</v>
      </c>
      <c r="F34" s="193">
        <f t="shared" si="0"/>
        <v>221.10057</v>
      </c>
      <c r="G34" s="192">
        <v>32.96</v>
      </c>
      <c r="H34" s="194">
        <f t="shared" si="1"/>
        <v>6.2591039999999998</v>
      </c>
      <c r="I34" s="196">
        <v>58.49</v>
      </c>
      <c r="J34" s="192">
        <v>7.3</v>
      </c>
      <c r="K34" s="192">
        <v>7.78009507064316</v>
      </c>
      <c r="L34" s="192">
        <v>1.0844908830972892</v>
      </c>
      <c r="M34" s="192">
        <v>0.27350308101666165</v>
      </c>
      <c r="N34" s="192">
        <v>7.2</v>
      </c>
      <c r="O34" s="192">
        <v>5.553528</v>
      </c>
      <c r="P34" s="193">
        <v>2017</v>
      </c>
      <c r="Q34" s="341" t="s">
        <v>180</v>
      </c>
      <c r="R34" s="178"/>
    </row>
    <row r="35" spans="1:202" s="177" customFormat="1" ht="28.5" x14ac:dyDescent="0.45">
      <c r="A35" s="195" t="s">
        <v>129</v>
      </c>
      <c r="B35" s="192">
        <v>32.72</v>
      </c>
      <c r="C35" s="192">
        <v>18.98</v>
      </c>
      <c r="D35" s="193">
        <v>103</v>
      </c>
      <c r="E35" s="194">
        <v>11.798</v>
      </c>
      <c r="F35" s="193">
        <f t="shared" si="0"/>
        <v>223.92604</v>
      </c>
      <c r="G35" s="192">
        <v>34.130000000000003</v>
      </c>
      <c r="H35" s="194">
        <f t="shared" si="1"/>
        <v>6.4778740000000008</v>
      </c>
      <c r="I35" s="196">
        <v>59.62</v>
      </c>
      <c r="J35" s="192">
        <v>7.4</v>
      </c>
      <c r="K35" s="192">
        <v>7.6684410048051124</v>
      </c>
      <c r="L35" s="192">
        <v>1.3173946499684788</v>
      </c>
      <c r="M35" s="192">
        <v>0.28528665994361546</v>
      </c>
      <c r="N35" s="192">
        <v>7.6</v>
      </c>
      <c r="O35" s="192">
        <v>5.9129760000000005</v>
      </c>
      <c r="P35" s="193">
        <v>2017</v>
      </c>
      <c r="Q35" s="341" t="s">
        <v>181</v>
      </c>
      <c r="R35" s="178"/>
    </row>
    <row r="36" spans="1:202" s="177" customFormat="1" ht="28.5" x14ac:dyDescent="0.45">
      <c r="A36" s="195" t="s">
        <v>128</v>
      </c>
      <c r="B36" s="192">
        <v>32.96</v>
      </c>
      <c r="C36" s="192">
        <v>18.91</v>
      </c>
      <c r="D36" s="193">
        <v>102.6</v>
      </c>
      <c r="E36" s="194">
        <v>11.666</v>
      </c>
      <c r="F36" s="193">
        <f t="shared" si="0"/>
        <v>220.60406</v>
      </c>
      <c r="G36" s="192">
        <v>31.37</v>
      </c>
      <c r="H36" s="194">
        <f t="shared" si="1"/>
        <v>5.9320670000000009</v>
      </c>
      <c r="I36" s="192">
        <v>59.51</v>
      </c>
      <c r="J36" s="192">
        <v>7.2</v>
      </c>
      <c r="K36" s="192">
        <v>8.0300270201179273</v>
      </c>
      <c r="L36" s="192">
        <v>0.56314764264095407</v>
      </c>
      <c r="M36" s="192">
        <v>0.33967668742593515</v>
      </c>
      <c r="N36" s="192">
        <v>7.2</v>
      </c>
      <c r="O36" s="192">
        <v>5.9341200000000001</v>
      </c>
      <c r="P36" s="193">
        <v>2020</v>
      </c>
      <c r="Q36" s="341" t="s">
        <v>186</v>
      </c>
      <c r="R36" s="178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  <c r="AL36" s="172"/>
      <c r="AM36" s="172"/>
      <c r="AN36" s="172"/>
      <c r="AO36" s="172"/>
      <c r="AP36" s="172"/>
      <c r="AQ36" s="172"/>
      <c r="AR36" s="172"/>
      <c r="AS36" s="172"/>
      <c r="AT36" s="172"/>
      <c r="AU36" s="172"/>
      <c r="AV36" s="172"/>
      <c r="AW36" s="172"/>
      <c r="AX36" s="172"/>
      <c r="AY36" s="172"/>
      <c r="AZ36" s="172"/>
      <c r="BA36" s="172"/>
      <c r="BB36" s="172"/>
      <c r="BC36" s="172"/>
      <c r="BD36" s="172"/>
      <c r="BE36" s="172"/>
      <c r="BF36" s="172"/>
      <c r="BG36" s="172"/>
      <c r="BH36" s="172"/>
      <c r="BI36" s="172"/>
      <c r="BJ36" s="172"/>
      <c r="BK36" s="172"/>
      <c r="BL36" s="172"/>
      <c r="BM36" s="172"/>
      <c r="BN36" s="172"/>
      <c r="BO36" s="172"/>
      <c r="BP36" s="172"/>
      <c r="BQ36" s="172"/>
      <c r="BR36" s="172"/>
      <c r="BS36" s="172"/>
      <c r="BT36" s="172"/>
      <c r="BU36" s="172"/>
      <c r="BV36" s="172"/>
      <c r="BW36" s="172"/>
      <c r="BX36" s="172"/>
      <c r="BY36" s="172"/>
      <c r="BZ36" s="172"/>
      <c r="CA36" s="172"/>
      <c r="CB36" s="172"/>
      <c r="CC36" s="172"/>
      <c r="CD36" s="172"/>
      <c r="CE36" s="172"/>
      <c r="CF36" s="172"/>
      <c r="CG36" s="172"/>
      <c r="CH36" s="172"/>
      <c r="CI36" s="172"/>
      <c r="CJ36" s="172"/>
      <c r="CK36" s="172"/>
      <c r="CL36" s="172"/>
      <c r="CM36" s="172"/>
      <c r="CN36" s="172"/>
      <c r="CO36" s="172"/>
      <c r="CP36" s="172"/>
      <c r="CQ36" s="172"/>
      <c r="CR36" s="172"/>
      <c r="CS36" s="172"/>
      <c r="CT36" s="172"/>
      <c r="CU36" s="172"/>
      <c r="CV36" s="172"/>
      <c r="CW36" s="172"/>
      <c r="CX36" s="172"/>
      <c r="CY36" s="172"/>
      <c r="CZ36" s="172"/>
      <c r="DA36" s="172"/>
      <c r="DB36" s="172"/>
      <c r="DC36" s="172"/>
      <c r="DD36" s="172"/>
      <c r="DE36" s="172"/>
      <c r="DF36" s="172"/>
      <c r="DG36" s="172"/>
      <c r="DH36" s="172"/>
      <c r="DI36" s="172"/>
      <c r="DJ36" s="172"/>
      <c r="DK36" s="172"/>
      <c r="DL36" s="172"/>
      <c r="DM36" s="172"/>
      <c r="DN36" s="172"/>
      <c r="DO36" s="172"/>
      <c r="DP36" s="172"/>
      <c r="DQ36" s="172"/>
      <c r="DR36" s="172"/>
      <c r="DS36" s="172"/>
      <c r="DT36" s="172"/>
      <c r="DU36" s="172"/>
      <c r="DV36" s="172"/>
      <c r="DW36" s="172"/>
      <c r="DX36" s="172"/>
      <c r="DY36" s="172"/>
      <c r="DZ36" s="172"/>
      <c r="EA36" s="172"/>
      <c r="EB36" s="172"/>
      <c r="EC36" s="172"/>
      <c r="ED36" s="172"/>
      <c r="EE36" s="172"/>
      <c r="EF36" s="172"/>
      <c r="EG36" s="172"/>
      <c r="EH36" s="172"/>
      <c r="EI36" s="172"/>
      <c r="EJ36" s="172"/>
      <c r="EK36" s="172"/>
      <c r="EL36" s="172"/>
      <c r="EM36" s="172"/>
      <c r="EN36" s="172"/>
      <c r="EO36" s="172"/>
      <c r="EP36" s="172"/>
      <c r="EQ36" s="172"/>
      <c r="ER36" s="172"/>
      <c r="ES36" s="172"/>
      <c r="ET36" s="172"/>
      <c r="EU36" s="172"/>
      <c r="EV36" s="172"/>
      <c r="EW36" s="172"/>
      <c r="EX36" s="172"/>
      <c r="EY36" s="172"/>
      <c r="EZ36" s="172"/>
      <c r="FA36" s="172"/>
      <c r="FB36" s="172"/>
      <c r="FC36" s="172"/>
      <c r="FD36" s="172"/>
      <c r="FE36" s="172"/>
      <c r="FF36" s="172"/>
      <c r="FG36" s="172"/>
      <c r="FH36" s="172"/>
      <c r="FI36" s="172"/>
      <c r="FJ36" s="172"/>
      <c r="FK36" s="172"/>
      <c r="FL36" s="172"/>
      <c r="FM36" s="172"/>
      <c r="FN36" s="172"/>
      <c r="FO36" s="172"/>
      <c r="FP36" s="172"/>
      <c r="FQ36" s="172"/>
      <c r="FR36" s="172"/>
      <c r="FS36" s="172"/>
      <c r="FT36" s="172"/>
      <c r="FU36" s="172"/>
      <c r="FV36" s="172"/>
      <c r="FW36" s="172"/>
      <c r="FX36" s="172"/>
      <c r="FY36" s="172"/>
      <c r="FZ36" s="172"/>
      <c r="GA36" s="172"/>
      <c r="GB36" s="172"/>
      <c r="GC36" s="172"/>
      <c r="GD36" s="172"/>
      <c r="GE36" s="172"/>
      <c r="GF36" s="172"/>
      <c r="GG36" s="172"/>
      <c r="GH36" s="172"/>
      <c r="GI36" s="172"/>
      <c r="GJ36" s="172"/>
      <c r="GK36" s="172"/>
      <c r="GL36" s="172"/>
      <c r="GM36" s="172"/>
      <c r="GN36" s="172"/>
      <c r="GO36" s="172"/>
      <c r="GP36" s="172"/>
      <c r="GQ36" s="172"/>
      <c r="GR36" s="172"/>
      <c r="GS36" s="172"/>
      <c r="GT36" s="172"/>
    </row>
    <row r="37" spans="1:202" s="177" customFormat="1" ht="28.5" x14ac:dyDescent="0.45">
      <c r="A37" s="195" t="s">
        <v>123</v>
      </c>
      <c r="B37" s="192">
        <v>34.369999999999997</v>
      </c>
      <c r="C37" s="192">
        <v>18.899999999999999</v>
      </c>
      <c r="D37" s="193">
        <v>102.6</v>
      </c>
      <c r="E37" s="194">
        <v>11.738</v>
      </c>
      <c r="F37" s="193">
        <f t="shared" si="0"/>
        <v>221.84819999999996</v>
      </c>
      <c r="G37" s="192">
        <v>34.630000000000003</v>
      </c>
      <c r="H37" s="194">
        <f t="shared" si="1"/>
        <v>6.5450700000000008</v>
      </c>
      <c r="I37" s="192">
        <v>58.31</v>
      </c>
      <c r="J37" s="192">
        <v>7.1</v>
      </c>
      <c r="K37" s="192">
        <v>6.914317574897419</v>
      </c>
      <c r="L37" s="192">
        <v>2.8904514499428067</v>
      </c>
      <c r="M37" s="192">
        <v>0.60324539069004146</v>
      </c>
      <c r="N37" s="192">
        <v>6.8</v>
      </c>
      <c r="O37" s="192">
        <v>8.3445359999999997</v>
      </c>
      <c r="P37" s="193">
        <v>2021</v>
      </c>
      <c r="Q37" s="341" t="s">
        <v>187</v>
      </c>
      <c r="R37" s="178"/>
      <c r="T37" s="172"/>
      <c r="U37" s="172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2"/>
      <c r="AK37" s="172"/>
      <c r="AL37" s="172"/>
      <c r="AM37" s="172"/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2"/>
      <c r="BD37" s="172"/>
      <c r="BE37" s="172"/>
      <c r="BF37" s="172"/>
      <c r="BG37" s="172"/>
      <c r="BH37" s="172"/>
      <c r="BI37" s="172"/>
      <c r="BJ37" s="172"/>
      <c r="BK37" s="172"/>
      <c r="BL37" s="172"/>
      <c r="BM37" s="172"/>
      <c r="BN37" s="172"/>
      <c r="BO37" s="172"/>
      <c r="BP37" s="172"/>
      <c r="BQ37" s="172"/>
      <c r="BR37" s="172"/>
      <c r="BS37" s="172"/>
      <c r="BT37" s="172"/>
      <c r="BU37" s="172"/>
      <c r="BV37" s="172"/>
      <c r="BW37" s="172"/>
      <c r="BX37" s="172"/>
      <c r="BY37" s="172"/>
      <c r="BZ37" s="172"/>
      <c r="CA37" s="172"/>
      <c r="CB37" s="172"/>
      <c r="CC37" s="172"/>
      <c r="CD37" s="172"/>
      <c r="CE37" s="172"/>
      <c r="CF37" s="172"/>
      <c r="CG37" s="172"/>
      <c r="CH37" s="172"/>
      <c r="CI37" s="172"/>
      <c r="CJ37" s="172"/>
      <c r="CK37" s="172"/>
      <c r="CL37" s="172"/>
      <c r="CM37" s="172"/>
      <c r="CN37" s="172"/>
      <c r="CO37" s="172"/>
      <c r="CP37" s="172"/>
      <c r="CQ37" s="172"/>
      <c r="CR37" s="172"/>
      <c r="CS37" s="172"/>
      <c r="CT37" s="172"/>
      <c r="CU37" s="172"/>
      <c r="CV37" s="172"/>
      <c r="CW37" s="172"/>
      <c r="CX37" s="172"/>
      <c r="CY37" s="172"/>
      <c r="CZ37" s="172"/>
      <c r="DA37" s="172"/>
      <c r="DB37" s="172"/>
      <c r="DC37" s="172"/>
      <c r="DD37" s="172"/>
      <c r="DE37" s="172"/>
      <c r="DF37" s="172"/>
      <c r="DG37" s="172"/>
      <c r="DH37" s="172"/>
      <c r="DI37" s="172"/>
      <c r="DJ37" s="172"/>
      <c r="DK37" s="172"/>
      <c r="DL37" s="172"/>
      <c r="DM37" s="172"/>
      <c r="DN37" s="172"/>
      <c r="DO37" s="172"/>
      <c r="DP37" s="172"/>
      <c r="DQ37" s="172"/>
      <c r="DR37" s="172"/>
      <c r="DS37" s="172"/>
      <c r="DT37" s="172"/>
      <c r="DU37" s="172"/>
      <c r="DV37" s="172"/>
      <c r="DW37" s="172"/>
      <c r="DX37" s="172"/>
      <c r="DY37" s="172"/>
      <c r="DZ37" s="172"/>
      <c r="EA37" s="172"/>
      <c r="EB37" s="172"/>
      <c r="EC37" s="172"/>
      <c r="ED37" s="172"/>
      <c r="EE37" s="172"/>
      <c r="EF37" s="172"/>
      <c r="EG37" s="172"/>
      <c r="EH37" s="172"/>
      <c r="EI37" s="172"/>
      <c r="EJ37" s="172"/>
      <c r="EK37" s="172"/>
      <c r="EL37" s="172"/>
      <c r="EM37" s="172"/>
      <c r="EN37" s="172"/>
      <c r="EO37" s="172"/>
      <c r="EP37" s="172"/>
      <c r="EQ37" s="172"/>
      <c r="ER37" s="172"/>
      <c r="ES37" s="172"/>
      <c r="ET37" s="172"/>
      <c r="EU37" s="172"/>
      <c r="EV37" s="172"/>
      <c r="EW37" s="172"/>
      <c r="EX37" s="172"/>
      <c r="EY37" s="172"/>
      <c r="EZ37" s="172"/>
      <c r="FA37" s="172"/>
      <c r="FB37" s="172"/>
      <c r="FC37" s="172"/>
      <c r="FD37" s="172"/>
      <c r="FE37" s="172"/>
      <c r="FF37" s="172"/>
      <c r="FG37" s="172"/>
      <c r="FH37" s="172"/>
      <c r="FI37" s="172"/>
      <c r="FJ37" s="172"/>
      <c r="FK37" s="172"/>
      <c r="FL37" s="172"/>
      <c r="FM37" s="172"/>
      <c r="FN37" s="172"/>
      <c r="FO37" s="172"/>
      <c r="FP37" s="172"/>
      <c r="FQ37" s="172"/>
      <c r="FR37" s="172"/>
      <c r="FS37" s="172"/>
      <c r="FT37" s="172"/>
      <c r="FU37" s="172"/>
      <c r="FV37" s="172"/>
      <c r="FW37" s="172"/>
      <c r="FX37" s="172"/>
      <c r="FY37" s="172"/>
      <c r="FZ37" s="172"/>
      <c r="GA37" s="172"/>
      <c r="GB37" s="172"/>
      <c r="GC37" s="172"/>
      <c r="GD37" s="172"/>
      <c r="GE37" s="172"/>
      <c r="GF37" s="172"/>
      <c r="GG37" s="172"/>
      <c r="GH37" s="172"/>
      <c r="GI37" s="172"/>
      <c r="GJ37" s="172"/>
      <c r="GK37" s="172"/>
      <c r="GL37" s="172"/>
      <c r="GM37" s="172"/>
      <c r="GN37" s="172"/>
      <c r="GO37" s="172"/>
      <c r="GP37" s="172"/>
      <c r="GQ37" s="172"/>
      <c r="GR37" s="172"/>
      <c r="GS37" s="172"/>
      <c r="GT37" s="172"/>
    </row>
    <row r="38" spans="1:202" s="177" customFormat="1" ht="28.5" x14ac:dyDescent="0.45">
      <c r="A38" s="195" t="s">
        <v>120</v>
      </c>
      <c r="B38" s="192">
        <v>35.21</v>
      </c>
      <c r="C38" s="192">
        <v>18.78</v>
      </c>
      <c r="D38" s="193">
        <v>102</v>
      </c>
      <c r="E38" s="194">
        <v>11.895</v>
      </c>
      <c r="F38" s="193">
        <f t="shared" si="0"/>
        <v>223.38810000000001</v>
      </c>
      <c r="G38" s="192">
        <v>35.21</v>
      </c>
      <c r="H38" s="194">
        <f t="shared" si="1"/>
        <v>6.6124380000000009</v>
      </c>
      <c r="I38" s="196">
        <v>59.96</v>
      </c>
      <c r="J38" s="192">
        <v>7.2</v>
      </c>
      <c r="K38" s="192">
        <v>7.7915340195783624</v>
      </c>
      <c r="L38" s="192">
        <v>1.0606299132700006</v>
      </c>
      <c r="M38" s="192">
        <v>0.14024978756116879</v>
      </c>
      <c r="N38" s="192">
        <v>7.2</v>
      </c>
      <c r="O38" s="192">
        <v>7.7313600000000005</v>
      </c>
      <c r="P38" s="193">
        <v>2019</v>
      </c>
      <c r="Q38" s="341" t="s">
        <v>180</v>
      </c>
      <c r="R38" s="178"/>
    </row>
    <row r="39" spans="1:202" s="177" customFormat="1" ht="28.5" x14ac:dyDescent="0.45">
      <c r="A39" s="195" t="s">
        <v>50</v>
      </c>
      <c r="B39" s="192">
        <v>34.520000000000003</v>
      </c>
      <c r="C39" s="192">
        <v>18.62</v>
      </c>
      <c r="D39" s="193">
        <v>101.1</v>
      </c>
      <c r="E39" s="194">
        <v>11.638999999999999</v>
      </c>
      <c r="F39" s="193">
        <f t="shared" si="0"/>
        <v>216.71817999999999</v>
      </c>
      <c r="G39" s="192">
        <v>34.32</v>
      </c>
      <c r="H39" s="194">
        <f t="shared" si="1"/>
        <v>6.3903840000000001</v>
      </c>
      <c r="I39" s="192">
        <v>58.13</v>
      </c>
      <c r="J39" s="192">
        <v>7.2</v>
      </c>
      <c r="K39" s="192">
        <v>8.0265680716024956</v>
      </c>
      <c r="L39" s="192">
        <v>0.57036280433355246</v>
      </c>
      <c r="M39" s="192">
        <v>0.15080038894443581</v>
      </c>
      <c r="N39" s="192">
        <v>6.9</v>
      </c>
      <c r="O39" s="192">
        <v>6.2512799999999995</v>
      </c>
      <c r="P39" s="193">
        <v>2012</v>
      </c>
      <c r="Q39" s="341" t="s">
        <v>180</v>
      </c>
      <c r="R39" s="178"/>
      <c r="T39" s="172"/>
      <c r="U39" s="172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2"/>
      <c r="BL39" s="172"/>
      <c r="BM39" s="172"/>
      <c r="BN39" s="172"/>
      <c r="BO39" s="172"/>
      <c r="BP39" s="172"/>
      <c r="BQ39" s="172"/>
      <c r="BR39" s="172"/>
      <c r="BS39" s="172"/>
      <c r="BT39" s="172"/>
      <c r="BU39" s="172"/>
      <c r="BV39" s="172"/>
      <c r="BW39" s="172"/>
      <c r="BX39" s="172"/>
      <c r="BY39" s="172"/>
      <c r="BZ39" s="172"/>
      <c r="CA39" s="172"/>
      <c r="CB39" s="172"/>
      <c r="CC39" s="172"/>
      <c r="CD39" s="172"/>
      <c r="CE39" s="172"/>
      <c r="CF39" s="172"/>
      <c r="CG39" s="172"/>
      <c r="CH39" s="172"/>
      <c r="CI39" s="172"/>
      <c r="CJ39" s="172"/>
      <c r="CK39" s="172"/>
      <c r="CL39" s="172"/>
      <c r="CM39" s="172"/>
      <c r="CN39" s="172"/>
      <c r="CO39" s="172"/>
      <c r="CP39" s="172"/>
      <c r="CQ39" s="172"/>
      <c r="CR39" s="172"/>
      <c r="CS39" s="172"/>
      <c r="CT39" s="172"/>
      <c r="CU39" s="172"/>
      <c r="CV39" s="172"/>
      <c r="CW39" s="172"/>
      <c r="CX39" s="172"/>
      <c r="CY39" s="172"/>
      <c r="CZ39" s="172"/>
      <c r="DA39" s="172"/>
      <c r="DB39" s="172"/>
      <c r="DC39" s="172"/>
      <c r="DD39" s="172"/>
      <c r="DE39" s="172"/>
      <c r="DF39" s="172"/>
      <c r="DG39" s="172"/>
      <c r="DH39" s="172"/>
      <c r="DI39" s="172"/>
      <c r="DJ39" s="172"/>
      <c r="DK39" s="172"/>
      <c r="DL39" s="172"/>
      <c r="DM39" s="172"/>
      <c r="DN39" s="172"/>
      <c r="DO39" s="172"/>
      <c r="DP39" s="172"/>
      <c r="DQ39" s="172"/>
      <c r="DR39" s="172"/>
      <c r="DS39" s="172"/>
      <c r="DT39" s="172"/>
      <c r="DU39" s="172"/>
      <c r="DV39" s="172"/>
      <c r="DW39" s="172"/>
      <c r="DX39" s="172"/>
      <c r="DY39" s="172"/>
      <c r="DZ39" s="172"/>
      <c r="EA39" s="172"/>
      <c r="EB39" s="172"/>
      <c r="EC39" s="172"/>
      <c r="ED39" s="172"/>
      <c r="EE39" s="172"/>
      <c r="EF39" s="172"/>
      <c r="EG39" s="172"/>
      <c r="EH39" s="172"/>
      <c r="EI39" s="172"/>
      <c r="EJ39" s="172"/>
      <c r="EK39" s="172"/>
      <c r="EL39" s="172"/>
      <c r="EM39" s="172"/>
      <c r="EN39" s="172"/>
      <c r="EO39" s="172"/>
      <c r="EP39" s="172"/>
      <c r="EQ39" s="172"/>
      <c r="ER39" s="172"/>
      <c r="ES39" s="172"/>
      <c r="ET39" s="172"/>
      <c r="EU39" s="172"/>
      <c r="EV39" s="172"/>
      <c r="EW39" s="172"/>
      <c r="EX39" s="172"/>
      <c r="EY39" s="172"/>
      <c r="EZ39" s="172"/>
      <c r="FA39" s="172"/>
      <c r="FB39" s="172"/>
      <c r="FC39" s="172"/>
      <c r="FD39" s="172"/>
      <c r="FE39" s="172"/>
      <c r="FF39" s="172"/>
      <c r="FG39" s="172"/>
      <c r="FH39" s="172"/>
      <c r="FI39" s="172"/>
      <c r="FJ39" s="172"/>
      <c r="FK39" s="172"/>
      <c r="FL39" s="172"/>
      <c r="FM39" s="172"/>
      <c r="FN39" s="172"/>
      <c r="FO39" s="172"/>
      <c r="FP39" s="172"/>
      <c r="FQ39" s="172"/>
      <c r="FR39" s="172"/>
      <c r="FS39" s="172"/>
      <c r="FT39" s="172"/>
      <c r="FU39" s="172"/>
      <c r="FV39" s="172"/>
      <c r="FW39" s="172"/>
      <c r="FX39" s="172"/>
      <c r="FY39" s="172"/>
      <c r="FZ39" s="172"/>
      <c r="GA39" s="172"/>
      <c r="GB39" s="172"/>
      <c r="GC39" s="172"/>
      <c r="GD39" s="172"/>
      <c r="GE39" s="172"/>
      <c r="GF39" s="172"/>
      <c r="GG39" s="172"/>
      <c r="GH39" s="172"/>
      <c r="GI39" s="172"/>
      <c r="GJ39" s="172"/>
      <c r="GK39" s="172"/>
      <c r="GL39" s="172"/>
      <c r="GM39" s="172"/>
      <c r="GN39" s="172"/>
      <c r="GO39" s="172"/>
      <c r="GP39" s="172"/>
      <c r="GQ39" s="172"/>
      <c r="GR39" s="172"/>
      <c r="GS39" s="172"/>
      <c r="GT39" s="172"/>
    </row>
    <row r="40" spans="1:202" s="179" customFormat="1" ht="28.5" x14ac:dyDescent="0.45">
      <c r="A40" s="195" t="s">
        <v>133</v>
      </c>
      <c r="B40" s="192">
        <v>31.06</v>
      </c>
      <c r="C40" s="192">
        <v>18.600000000000001</v>
      </c>
      <c r="D40" s="193">
        <v>101</v>
      </c>
      <c r="E40" s="194">
        <v>11.874000000000001</v>
      </c>
      <c r="F40" s="193">
        <f t="shared" si="0"/>
        <v>220.85640000000004</v>
      </c>
      <c r="G40" s="192">
        <v>33.53</v>
      </c>
      <c r="H40" s="194">
        <f t="shared" si="1"/>
        <v>6.23658</v>
      </c>
      <c r="I40" s="192">
        <v>60.2</v>
      </c>
      <c r="J40" s="192">
        <v>6.8</v>
      </c>
      <c r="K40" s="192">
        <v>7.2668907835542047</v>
      </c>
      <c r="L40" s="192">
        <v>2.1550046233746269</v>
      </c>
      <c r="M40" s="192">
        <v>0.18032063565172973</v>
      </c>
      <c r="N40" s="192">
        <v>7.3</v>
      </c>
      <c r="O40" s="192">
        <v>5.6592479999999998</v>
      </c>
      <c r="P40" s="193">
        <v>2018</v>
      </c>
      <c r="Q40" s="341" t="s">
        <v>183</v>
      </c>
      <c r="R40" s="178"/>
      <c r="S40" s="177"/>
      <c r="T40" s="177"/>
      <c r="U40" s="177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7"/>
      <c r="AK40" s="177"/>
      <c r="AL40" s="177"/>
      <c r="AM40" s="177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7"/>
      <c r="BD40" s="177"/>
      <c r="BE40" s="177"/>
      <c r="BF40" s="177"/>
      <c r="BG40" s="177"/>
      <c r="BH40" s="177"/>
      <c r="BI40" s="177"/>
      <c r="BJ40" s="177"/>
      <c r="BK40" s="177"/>
      <c r="BL40" s="177"/>
      <c r="BM40" s="177"/>
      <c r="BN40" s="177"/>
      <c r="BO40" s="177"/>
      <c r="BP40" s="177"/>
      <c r="BQ40" s="177"/>
      <c r="BR40" s="177"/>
      <c r="BS40" s="177"/>
      <c r="BT40" s="177"/>
      <c r="BU40" s="177"/>
      <c r="BV40" s="177"/>
      <c r="BW40" s="177"/>
      <c r="BX40" s="177"/>
      <c r="BY40" s="177"/>
      <c r="BZ40" s="177"/>
      <c r="CA40" s="177"/>
      <c r="CB40" s="177"/>
      <c r="CC40" s="177"/>
      <c r="CD40" s="177"/>
      <c r="CE40" s="177"/>
      <c r="CF40" s="177"/>
      <c r="CG40" s="177"/>
      <c r="CH40" s="177"/>
      <c r="CI40" s="177"/>
      <c r="CJ40" s="177"/>
      <c r="CK40" s="177"/>
      <c r="CL40" s="177"/>
      <c r="CM40" s="177"/>
      <c r="CN40" s="177"/>
      <c r="CO40" s="177"/>
      <c r="CP40" s="177"/>
      <c r="CQ40" s="177"/>
      <c r="CR40" s="177"/>
      <c r="CS40" s="177"/>
      <c r="CT40" s="177"/>
      <c r="CU40" s="177"/>
      <c r="CV40" s="177"/>
      <c r="CW40" s="177"/>
      <c r="CX40" s="177"/>
      <c r="CY40" s="177"/>
      <c r="CZ40" s="177"/>
      <c r="DA40" s="177"/>
      <c r="DB40" s="177"/>
      <c r="DC40" s="177"/>
      <c r="DD40" s="177"/>
      <c r="DE40" s="177"/>
      <c r="DF40" s="177"/>
      <c r="DG40" s="177"/>
      <c r="DH40" s="177"/>
      <c r="DI40" s="177"/>
      <c r="DJ40" s="177"/>
      <c r="DK40" s="177"/>
      <c r="DL40" s="177"/>
      <c r="DM40" s="177"/>
      <c r="DN40" s="177"/>
      <c r="DO40" s="177"/>
      <c r="DP40" s="177"/>
      <c r="DQ40" s="177"/>
      <c r="DR40" s="177"/>
      <c r="DS40" s="177"/>
      <c r="DT40" s="177"/>
      <c r="DU40" s="177"/>
      <c r="DV40" s="177"/>
      <c r="DW40" s="177"/>
      <c r="DX40" s="177"/>
      <c r="DY40" s="177"/>
      <c r="DZ40" s="177"/>
      <c r="EA40" s="177"/>
      <c r="EB40" s="177"/>
      <c r="EC40" s="177"/>
      <c r="ED40" s="177"/>
      <c r="EE40" s="177"/>
      <c r="EF40" s="177"/>
      <c r="EG40" s="177"/>
      <c r="EH40" s="177"/>
      <c r="EI40" s="177"/>
      <c r="EJ40" s="177"/>
      <c r="EK40" s="177"/>
      <c r="EL40" s="177"/>
      <c r="EM40" s="177"/>
      <c r="EN40" s="177"/>
      <c r="EO40" s="177"/>
      <c r="EP40" s="177"/>
      <c r="EQ40" s="177"/>
      <c r="ER40" s="177"/>
      <c r="ES40" s="177"/>
      <c r="ET40" s="177"/>
      <c r="EU40" s="177"/>
      <c r="EV40" s="177"/>
      <c r="EW40" s="177"/>
      <c r="EX40" s="177"/>
      <c r="EY40" s="177"/>
      <c r="EZ40" s="177"/>
      <c r="FA40" s="177"/>
      <c r="FB40" s="177"/>
      <c r="FC40" s="177"/>
      <c r="FD40" s="177"/>
      <c r="FE40" s="177"/>
      <c r="FF40" s="177"/>
      <c r="FG40" s="177"/>
      <c r="FH40" s="177"/>
      <c r="FI40" s="177"/>
      <c r="FJ40" s="177"/>
      <c r="FK40" s="177"/>
      <c r="FL40" s="177"/>
      <c r="FM40" s="177"/>
      <c r="FN40" s="177"/>
      <c r="FO40" s="177"/>
      <c r="FP40" s="177"/>
      <c r="FQ40" s="177"/>
      <c r="FR40" s="177"/>
      <c r="FS40" s="177"/>
      <c r="FT40" s="177"/>
      <c r="FU40" s="177"/>
      <c r="FV40" s="177"/>
      <c r="FW40" s="177"/>
      <c r="FX40" s="177"/>
      <c r="FY40" s="177"/>
      <c r="FZ40" s="177"/>
      <c r="GA40" s="177"/>
      <c r="GB40" s="177"/>
      <c r="GC40" s="177"/>
      <c r="GD40" s="177"/>
      <c r="GE40" s="177"/>
      <c r="GF40" s="177"/>
      <c r="GG40" s="177"/>
      <c r="GH40" s="177"/>
      <c r="GI40" s="177"/>
      <c r="GJ40" s="177"/>
      <c r="GK40" s="177"/>
      <c r="GL40" s="177"/>
      <c r="GM40" s="177"/>
      <c r="GN40" s="177"/>
      <c r="GO40" s="177"/>
      <c r="GP40" s="177"/>
      <c r="GQ40" s="177"/>
      <c r="GR40" s="177"/>
      <c r="GS40" s="177"/>
      <c r="GT40" s="177"/>
    </row>
    <row r="41" spans="1:202" s="177" customFormat="1" ht="28.5" x14ac:dyDescent="0.45">
      <c r="A41" s="195" t="s">
        <v>55</v>
      </c>
      <c r="B41" s="192">
        <v>33.83</v>
      </c>
      <c r="C41" s="192">
        <v>18.5</v>
      </c>
      <c r="D41" s="193">
        <v>100.4</v>
      </c>
      <c r="E41" s="194">
        <v>11.712999999999999</v>
      </c>
      <c r="F41" s="193">
        <f t="shared" si="0"/>
        <v>216.69049999999999</v>
      </c>
      <c r="G41" s="192">
        <v>34.18</v>
      </c>
      <c r="H41" s="194">
        <f t="shared" si="1"/>
        <v>6.3232999999999997</v>
      </c>
      <c r="I41" s="196">
        <v>58.68</v>
      </c>
      <c r="J41" s="192">
        <v>7</v>
      </c>
      <c r="K41" s="192">
        <v>8.0420086654387255</v>
      </c>
      <c r="L41" s="192">
        <v>0.53815464030303484</v>
      </c>
      <c r="M41" s="192">
        <v>0.67880401812256053</v>
      </c>
      <c r="N41" s="192">
        <v>7</v>
      </c>
      <c r="O41" s="192">
        <v>6.3992880000000003</v>
      </c>
      <c r="P41" s="193">
        <v>2013</v>
      </c>
      <c r="Q41" s="341" t="s">
        <v>180</v>
      </c>
      <c r="R41" s="178"/>
    </row>
    <row r="42" spans="1:202" s="177" customFormat="1" ht="28.5" x14ac:dyDescent="0.45">
      <c r="A42" s="195" t="s">
        <v>173</v>
      </c>
      <c r="B42" s="192">
        <v>36.83</v>
      </c>
      <c r="C42" s="192">
        <v>18.39</v>
      </c>
      <c r="D42" s="193">
        <v>99.8</v>
      </c>
      <c r="E42" s="194">
        <v>11.84</v>
      </c>
      <c r="F42" s="193">
        <f t="shared" si="0"/>
        <v>217.73760000000001</v>
      </c>
      <c r="G42" s="192">
        <v>36.880000000000003</v>
      </c>
      <c r="H42" s="194">
        <f t="shared" si="1"/>
        <v>6.7822320000000005</v>
      </c>
      <c r="I42" s="192">
        <v>58.75</v>
      </c>
      <c r="J42" s="192">
        <v>6.8</v>
      </c>
      <c r="K42" s="192">
        <v>6.4795578472357125</v>
      </c>
      <c r="L42" s="192">
        <v>3.7973344863668919</v>
      </c>
      <c r="M42" s="192">
        <v>4.9020108017184443</v>
      </c>
      <c r="N42" s="192">
        <v>5.6</v>
      </c>
      <c r="O42" s="192">
        <v>7.8370800000000003</v>
      </c>
      <c r="P42" s="193">
        <v>2020</v>
      </c>
      <c r="Q42" s="341" t="s">
        <v>187</v>
      </c>
      <c r="R42" s="178"/>
    </row>
    <row r="43" spans="1:202" ht="28.5" x14ac:dyDescent="0.45">
      <c r="A43" s="195" t="s">
        <v>119</v>
      </c>
      <c r="B43" s="192">
        <v>35.369999999999997</v>
      </c>
      <c r="C43" s="192">
        <v>18.350000000000001</v>
      </c>
      <c r="D43" s="193">
        <v>99.6</v>
      </c>
      <c r="E43" s="194">
        <v>11.81</v>
      </c>
      <c r="F43" s="193">
        <f t="shared" si="0"/>
        <v>216.71350000000004</v>
      </c>
      <c r="G43" s="192">
        <v>36.11</v>
      </c>
      <c r="H43" s="194">
        <f t="shared" si="1"/>
        <v>6.6261850000000004</v>
      </c>
      <c r="I43" s="196">
        <v>58.76</v>
      </c>
      <c r="J43" s="192">
        <v>7</v>
      </c>
      <c r="K43" s="192">
        <v>6.2166984610509184</v>
      </c>
      <c r="L43" s="192">
        <v>4.3456435939697169</v>
      </c>
      <c r="M43" s="192">
        <v>2.2433961734934926</v>
      </c>
      <c r="N43" s="192">
        <v>6</v>
      </c>
      <c r="O43" s="192">
        <v>5.7015360000000008</v>
      </c>
      <c r="P43" s="193">
        <v>2018</v>
      </c>
      <c r="Q43" s="341" t="s">
        <v>187</v>
      </c>
      <c r="R43" s="178"/>
      <c r="S43" s="177"/>
      <c r="T43" s="177"/>
      <c r="U43" s="177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7"/>
      <c r="AK43" s="177"/>
      <c r="AL43" s="177"/>
      <c r="AM43" s="177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7"/>
      <c r="BD43" s="177"/>
      <c r="BE43" s="177"/>
      <c r="BF43" s="177"/>
      <c r="BG43" s="177"/>
      <c r="BH43" s="177"/>
      <c r="BI43" s="177"/>
      <c r="BJ43" s="177"/>
      <c r="BK43" s="177"/>
      <c r="BL43" s="177"/>
      <c r="BM43" s="177"/>
      <c r="BN43" s="177"/>
      <c r="BO43" s="177"/>
      <c r="BP43" s="177"/>
      <c r="BQ43" s="177"/>
      <c r="BR43" s="177"/>
      <c r="BS43" s="177"/>
      <c r="BT43" s="177"/>
      <c r="BU43" s="177"/>
      <c r="BV43" s="177"/>
      <c r="BW43" s="177"/>
      <c r="BX43" s="177"/>
      <c r="BY43" s="177"/>
      <c r="BZ43" s="177"/>
      <c r="CA43" s="177"/>
      <c r="CB43" s="177"/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7"/>
      <c r="CO43" s="177"/>
      <c r="CP43" s="177"/>
      <c r="CQ43" s="177"/>
      <c r="CR43" s="177"/>
      <c r="CS43" s="177"/>
      <c r="CT43" s="177"/>
      <c r="CU43" s="177"/>
      <c r="CV43" s="177"/>
      <c r="CW43" s="177"/>
      <c r="CX43" s="177"/>
      <c r="CY43" s="177"/>
      <c r="CZ43" s="177"/>
      <c r="DA43" s="177"/>
      <c r="DB43" s="177"/>
      <c r="DC43" s="177"/>
      <c r="DD43" s="177"/>
      <c r="DE43" s="177"/>
      <c r="DF43" s="177"/>
      <c r="DG43" s="177"/>
      <c r="DH43" s="177"/>
      <c r="DI43" s="177"/>
      <c r="DJ43" s="177"/>
      <c r="DK43" s="177"/>
      <c r="DL43" s="177"/>
      <c r="DM43" s="177"/>
      <c r="DN43" s="177"/>
      <c r="DO43" s="177"/>
      <c r="DP43" s="177"/>
      <c r="DQ43" s="177"/>
      <c r="DR43" s="177"/>
      <c r="DS43" s="177"/>
      <c r="DT43" s="177"/>
      <c r="DU43" s="177"/>
      <c r="DV43" s="177"/>
      <c r="DW43" s="177"/>
      <c r="DX43" s="177"/>
      <c r="DY43" s="177"/>
      <c r="DZ43" s="177"/>
      <c r="EA43" s="177"/>
      <c r="EB43" s="177"/>
      <c r="EC43" s="177"/>
      <c r="ED43" s="177"/>
      <c r="EE43" s="177"/>
      <c r="EF43" s="177"/>
      <c r="EG43" s="177"/>
      <c r="EH43" s="177"/>
      <c r="EI43" s="177"/>
      <c r="EJ43" s="177"/>
      <c r="EK43" s="177"/>
      <c r="EL43" s="177"/>
      <c r="EM43" s="177"/>
      <c r="EN43" s="177"/>
      <c r="EO43" s="177"/>
      <c r="EP43" s="177"/>
      <c r="EQ43" s="177"/>
      <c r="ER43" s="177"/>
      <c r="ES43" s="177"/>
      <c r="ET43" s="177"/>
      <c r="EU43" s="177"/>
      <c r="EV43" s="177"/>
      <c r="EW43" s="177"/>
      <c r="EX43" s="177"/>
      <c r="EY43" s="177"/>
      <c r="EZ43" s="177"/>
      <c r="FA43" s="177"/>
      <c r="FB43" s="177"/>
      <c r="FC43" s="177"/>
      <c r="FD43" s="177"/>
      <c r="FE43" s="177"/>
      <c r="FF43" s="177"/>
      <c r="FG43" s="177"/>
      <c r="FH43" s="177"/>
      <c r="FI43" s="177"/>
      <c r="FJ43" s="177"/>
      <c r="FK43" s="177"/>
      <c r="FL43" s="177"/>
      <c r="FM43" s="177"/>
      <c r="FN43" s="177"/>
      <c r="FO43" s="177"/>
      <c r="FP43" s="177"/>
      <c r="FQ43" s="177"/>
      <c r="FR43" s="177"/>
      <c r="FS43" s="177"/>
      <c r="FT43" s="177"/>
      <c r="FU43" s="177"/>
      <c r="FV43" s="177"/>
      <c r="FW43" s="177"/>
      <c r="FX43" s="177"/>
      <c r="FY43" s="177"/>
      <c r="FZ43" s="177"/>
      <c r="GA43" s="177"/>
      <c r="GB43" s="177"/>
      <c r="GC43" s="177"/>
      <c r="GD43" s="177"/>
      <c r="GE43" s="177"/>
      <c r="GF43" s="177"/>
      <c r="GG43" s="177"/>
      <c r="GH43" s="177"/>
      <c r="GI43" s="177"/>
      <c r="GJ43" s="177"/>
      <c r="GK43" s="177"/>
      <c r="GL43" s="177"/>
      <c r="GM43" s="177"/>
      <c r="GN43" s="177"/>
      <c r="GO43" s="177"/>
      <c r="GP43" s="177"/>
      <c r="GQ43" s="177"/>
      <c r="GR43" s="177"/>
      <c r="GS43" s="177"/>
      <c r="GT43" s="177"/>
    </row>
    <row r="44" spans="1:202" s="177" customFormat="1" ht="28.5" x14ac:dyDescent="0.45">
      <c r="A44" s="195" t="s">
        <v>122</v>
      </c>
      <c r="B44" s="192">
        <v>34.619999999999997</v>
      </c>
      <c r="C44" s="192">
        <v>18.350000000000001</v>
      </c>
      <c r="D44" s="193">
        <v>99.6</v>
      </c>
      <c r="E44" s="194">
        <v>11.772</v>
      </c>
      <c r="F44" s="193">
        <f t="shared" si="0"/>
        <v>216.01620000000003</v>
      </c>
      <c r="G44" s="192">
        <v>35.64</v>
      </c>
      <c r="H44" s="194">
        <f t="shared" si="1"/>
        <v>6.5399400000000005</v>
      </c>
      <c r="I44" s="196">
        <v>58.6</v>
      </c>
      <c r="J44" s="192">
        <v>7.1</v>
      </c>
      <c r="K44" s="192">
        <v>7.0626856805299632</v>
      </c>
      <c r="L44" s="192">
        <v>2.580964371026361</v>
      </c>
      <c r="M44" s="192">
        <v>0.76197604641162919</v>
      </c>
      <c r="N44" s="192">
        <v>7</v>
      </c>
      <c r="O44" s="192">
        <v>6.5050080000000001</v>
      </c>
      <c r="P44" s="193">
        <v>2018</v>
      </c>
      <c r="Q44" s="341" t="s">
        <v>180</v>
      </c>
      <c r="R44" s="178"/>
    </row>
    <row r="45" spans="1:202" s="177" customFormat="1" ht="28.5" x14ac:dyDescent="0.45">
      <c r="A45" s="195" t="s">
        <v>121</v>
      </c>
      <c r="B45" s="192">
        <v>35</v>
      </c>
      <c r="C45" s="192">
        <v>18.32</v>
      </c>
      <c r="D45" s="193">
        <v>99.5</v>
      </c>
      <c r="E45" s="194">
        <v>11.704000000000001</v>
      </c>
      <c r="F45" s="193">
        <f t="shared" si="0"/>
        <v>214.41728000000001</v>
      </c>
      <c r="G45" s="192">
        <v>34.909999999999997</v>
      </c>
      <c r="H45" s="194">
        <f t="shared" si="1"/>
        <v>6.3955119999999992</v>
      </c>
      <c r="I45" s="196">
        <v>58.42</v>
      </c>
      <c r="J45" s="192">
        <v>7.3</v>
      </c>
      <c r="K45" s="192">
        <v>7.5917238655706036</v>
      </c>
      <c r="L45" s="192">
        <v>1.4774220576332855</v>
      </c>
      <c r="M45" s="192">
        <v>2.443499307633386</v>
      </c>
      <c r="N45" s="192">
        <v>6</v>
      </c>
      <c r="O45" s="192">
        <v>6.9067439999999998</v>
      </c>
      <c r="P45" s="193">
        <v>2019</v>
      </c>
      <c r="Q45" s="341" t="s">
        <v>187</v>
      </c>
      <c r="R45" s="178"/>
      <c r="T45" s="172"/>
      <c r="U45" s="172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  <c r="AW45" s="172"/>
      <c r="AX45" s="172"/>
      <c r="AY45" s="172"/>
      <c r="AZ45" s="172"/>
      <c r="BA45" s="172"/>
      <c r="BB45" s="172"/>
      <c r="BC45" s="172"/>
      <c r="BD45" s="172"/>
      <c r="BE45" s="172"/>
      <c r="BF45" s="172"/>
      <c r="BG45" s="172"/>
      <c r="BH45" s="172"/>
      <c r="BI45" s="172"/>
      <c r="BJ45" s="172"/>
      <c r="BK45" s="172"/>
      <c r="BL45" s="172"/>
      <c r="BM45" s="172"/>
      <c r="BN45" s="172"/>
      <c r="BO45" s="172"/>
      <c r="BP45" s="172"/>
      <c r="BQ45" s="172"/>
      <c r="BR45" s="172"/>
      <c r="BS45" s="172"/>
      <c r="BT45" s="172"/>
      <c r="BU45" s="172"/>
      <c r="BV45" s="172"/>
      <c r="BW45" s="172"/>
      <c r="BX45" s="172"/>
      <c r="BY45" s="172"/>
      <c r="BZ45" s="172"/>
      <c r="CA45" s="172"/>
      <c r="CB45" s="172"/>
      <c r="CC45" s="172"/>
      <c r="CD45" s="172"/>
      <c r="CE45" s="172"/>
      <c r="CF45" s="172"/>
      <c r="CG45" s="172"/>
      <c r="CH45" s="172"/>
      <c r="CI45" s="172"/>
      <c r="CJ45" s="172"/>
      <c r="CK45" s="172"/>
      <c r="CL45" s="172"/>
      <c r="CM45" s="172"/>
      <c r="CN45" s="172"/>
      <c r="CO45" s="172"/>
      <c r="CP45" s="172"/>
      <c r="CQ45" s="172"/>
      <c r="CR45" s="172"/>
      <c r="CS45" s="172"/>
      <c r="CT45" s="172"/>
      <c r="CU45" s="172"/>
      <c r="CV45" s="172"/>
      <c r="CW45" s="172"/>
      <c r="CX45" s="172"/>
      <c r="CY45" s="172"/>
      <c r="CZ45" s="172"/>
      <c r="DA45" s="172"/>
      <c r="DB45" s="172"/>
      <c r="DC45" s="172"/>
      <c r="DD45" s="172"/>
      <c r="DE45" s="172"/>
      <c r="DF45" s="172"/>
      <c r="DG45" s="172"/>
      <c r="DH45" s="172"/>
      <c r="DI45" s="172"/>
      <c r="DJ45" s="172"/>
      <c r="DK45" s="172"/>
      <c r="DL45" s="172"/>
      <c r="DM45" s="172"/>
      <c r="DN45" s="172"/>
      <c r="DO45" s="172"/>
      <c r="DP45" s="172"/>
      <c r="DQ45" s="172"/>
      <c r="DR45" s="172"/>
      <c r="DS45" s="172"/>
      <c r="DT45" s="172"/>
      <c r="DU45" s="172"/>
      <c r="DV45" s="172"/>
      <c r="DW45" s="172"/>
      <c r="DX45" s="172"/>
      <c r="DY45" s="172"/>
      <c r="DZ45" s="172"/>
      <c r="EA45" s="172"/>
      <c r="EB45" s="172"/>
      <c r="EC45" s="172"/>
      <c r="ED45" s="172"/>
      <c r="EE45" s="172"/>
      <c r="EF45" s="172"/>
      <c r="EG45" s="172"/>
      <c r="EH45" s="172"/>
      <c r="EI45" s="172"/>
      <c r="EJ45" s="172"/>
      <c r="EK45" s="172"/>
      <c r="EL45" s="172"/>
      <c r="EM45" s="172"/>
      <c r="EN45" s="172"/>
      <c r="EO45" s="172"/>
      <c r="EP45" s="172"/>
      <c r="EQ45" s="172"/>
      <c r="ER45" s="172"/>
      <c r="ES45" s="172"/>
      <c r="ET45" s="172"/>
      <c r="EU45" s="172"/>
      <c r="EV45" s="172"/>
      <c r="EW45" s="172"/>
      <c r="EX45" s="172"/>
      <c r="EY45" s="172"/>
      <c r="EZ45" s="172"/>
      <c r="FA45" s="172"/>
      <c r="FB45" s="172"/>
      <c r="FC45" s="172"/>
      <c r="FD45" s="172"/>
      <c r="FE45" s="172"/>
      <c r="FF45" s="172"/>
      <c r="FG45" s="172"/>
      <c r="FH45" s="172"/>
      <c r="FI45" s="172"/>
      <c r="FJ45" s="172"/>
      <c r="FK45" s="172"/>
      <c r="FL45" s="172"/>
      <c r="FM45" s="172"/>
      <c r="FN45" s="172"/>
      <c r="FO45" s="172"/>
      <c r="FP45" s="172"/>
      <c r="FQ45" s="172"/>
      <c r="FR45" s="172"/>
      <c r="FS45" s="172"/>
      <c r="FT45" s="172"/>
      <c r="FU45" s="172"/>
      <c r="FV45" s="172"/>
      <c r="FW45" s="172"/>
      <c r="FX45" s="172"/>
      <c r="FY45" s="172"/>
      <c r="FZ45" s="172"/>
      <c r="GA45" s="172"/>
      <c r="GB45" s="172"/>
      <c r="GC45" s="172"/>
      <c r="GD45" s="172"/>
      <c r="GE45" s="172"/>
      <c r="GF45" s="172"/>
      <c r="GG45" s="172"/>
      <c r="GH45" s="172"/>
      <c r="GI45" s="172"/>
      <c r="GJ45" s="172"/>
      <c r="GK45" s="172"/>
      <c r="GL45" s="172"/>
      <c r="GM45" s="172"/>
      <c r="GN45" s="172"/>
      <c r="GO45" s="172"/>
      <c r="GP45" s="172"/>
      <c r="GQ45" s="172"/>
      <c r="GR45" s="172"/>
      <c r="GS45" s="172"/>
      <c r="GT45" s="172"/>
    </row>
    <row r="46" spans="1:202" s="177" customFormat="1" ht="28.5" x14ac:dyDescent="0.45">
      <c r="A46" s="195" t="s">
        <v>90</v>
      </c>
      <c r="B46" s="192">
        <v>33.64</v>
      </c>
      <c r="C46" s="192">
        <v>18.2</v>
      </c>
      <c r="D46" s="193">
        <v>98.8</v>
      </c>
      <c r="E46" s="194">
        <v>11.801</v>
      </c>
      <c r="F46" s="193">
        <f t="shared" si="0"/>
        <v>214.7782</v>
      </c>
      <c r="G46" s="192">
        <v>35.94</v>
      </c>
      <c r="H46" s="194">
        <f t="shared" si="1"/>
        <v>6.54108</v>
      </c>
      <c r="I46" s="192">
        <v>59.12</v>
      </c>
      <c r="J46" s="192">
        <v>6.6</v>
      </c>
      <c r="K46" s="192">
        <v>8.1827796951167979</v>
      </c>
      <c r="L46" s="192">
        <v>0.24451461177138523</v>
      </c>
      <c r="M46" s="192">
        <v>0.45211161758774243</v>
      </c>
      <c r="N46" s="192">
        <v>7</v>
      </c>
      <c r="O46" s="192">
        <v>4.1368800000000006</v>
      </c>
      <c r="P46" s="193">
        <v>2015</v>
      </c>
      <c r="Q46" s="341" t="s">
        <v>187</v>
      </c>
      <c r="R46" s="178"/>
      <c r="T46" s="172"/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  <c r="AW46" s="172"/>
      <c r="AX46" s="172"/>
      <c r="AY46" s="172"/>
      <c r="AZ46" s="172"/>
      <c r="BA46" s="172"/>
      <c r="BB46" s="172"/>
      <c r="BC46" s="172"/>
      <c r="BD46" s="172"/>
      <c r="BE46" s="172"/>
      <c r="BF46" s="172"/>
      <c r="BG46" s="172"/>
      <c r="BH46" s="172"/>
      <c r="BI46" s="172"/>
      <c r="BJ46" s="172"/>
      <c r="BK46" s="172"/>
      <c r="BL46" s="172"/>
      <c r="BM46" s="172"/>
      <c r="BN46" s="172"/>
      <c r="BO46" s="172"/>
      <c r="BP46" s="172"/>
      <c r="BQ46" s="172"/>
      <c r="BR46" s="172"/>
      <c r="BS46" s="172"/>
      <c r="BT46" s="172"/>
      <c r="BU46" s="172"/>
      <c r="BV46" s="172"/>
      <c r="BW46" s="172"/>
      <c r="BX46" s="172"/>
      <c r="BY46" s="172"/>
      <c r="BZ46" s="172"/>
      <c r="CA46" s="172"/>
      <c r="CB46" s="172"/>
      <c r="CC46" s="172"/>
      <c r="CD46" s="172"/>
      <c r="CE46" s="172"/>
      <c r="CF46" s="172"/>
      <c r="CG46" s="172"/>
      <c r="CH46" s="172"/>
      <c r="CI46" s="172"/>
      <c r="CJ46" s="172"/>
      <c r="CK46" s="172"/>
      <c r="CL46" s="172"/>
      <c r="CM46" s="172"/>
      <c r="CN46" s="172"/>
      <c r="CO46" s="172"/>
      <c r="CP46" s="172"/>
      <c r="CQ46" s="172"/>
      <c r="CR46" s="172"/>
      <c r="CS46" s="172"/>
      <c r="CT46" s="172"/>
      <c r="CU46" s="172"/>
      <c r="CV46" s="172"/>
      <c r="CW46" s="172"/>
      <c r="CX46" s="172"/>
      <c r="CY46" s="172"/>
      <c r="CZ46" s="172"/>
      <c r="DA46" s="172"/>
      <c r="DB46" s="172"/>
      <c r="DC46" s="172"/>
      <c r="DD46" s="172"/>
      <c r="DE46" s="172"/>
      <c r="DF46" s="172"/>
      <c r="DG46" s="172"/>
      <c r="DH46" s="172"/>
      <c r="DI46" s="172"/>
      <c r="DJ46" s="172"/>
      <c r="DK46" s="172"/>
      <c r="DL46" s="172"/>
      <c r="DM46" s="172"/>
      <c r="DN46" s="172"/>
      <c r="DO46" s="172"/>
      <c r="DP46" s="172"/>
      <c r="DQ46" s="172"/>
      <c r="DR46" s="172"/>
      <c r="DS46" s="172"/>
      <c r="DT46" s="172"/>
      <c r="DU46" s="172"/>
      <c r="DV46" s="172"/>
      <c r="DW46" s="172"/>
      <c r="DX46" s="172"/>
      <c r="DY46" s="172"/>
      <c r="DZ46" s="172"/>
      <c r="EA46" s="172"/>
      <c r="EB46" s="172"/>
      <c r="EC46" s="172"/>
      <c r="ED46" s="172"/>
      <c r="EE46" s="172"/>
      <c r="EF46" s="172"/>
      <c r="EG46" s="172"/>
      <c r="EH46" s="172"/>
      <c r="EI46" s="172"/>
      <c r="EJ46" s="172"/>
      <c r="EK46" s="172"/>
      <c r="EL46" s="172"/>
      <c r="EM46" s="172"/>
      <c r="EN46" s="172"/>
      <c r="EO46" s="172"/>
      <c r="EP46" s="172"/>
      <c r="EQ46" s="172"/>
      <c r="ER46" s="172"/>
      <c r="ES46" s="172"/>
      <c r="ET46" s="172"/>
      <c r="EU46" s="172"/>
      <c r="EV46" s="172"/>
      <c r="EW46" s="172"/>
      <c r="EX46" s="172"/>
      <c r="EY46" s="172"/>
      <c r="EZ46" s="172"/>
      <c r="FA46" s="172"/>
      <c r="FB46" s="172"/>
      <c r="FC46" s="172"/>
      <c r="FD46" s="172"/>
      <c r="FE46" s="172"/>
      <c r="FF46" s="172"/>
      <c r="FG46" s="172"/>
      <c r="FH46" s="172"/>
      <c r="FI46" s="172"/>
      <c r="FJ46" s="172"/>
      <c r="FK46" s="172"/>
      <c r="FL46" s="172"/>
      <c r="FM46" s="172"/>
      <c r="FN46" s="172"/>
      <c r="FO46" s="172"/>
      <c r="FP46" s="172"/>
      <c r="FQ46" s="172"/>
      <c r="FR46" s="172"/>
      <c r="FS46" s="172"/>
      <c r="FT46" s="172"/>
      <c r="FU46" s="172"/>
      <c r="FV46" s="172"/>
      <c r="FW46" s="172"/>
      <c r="FX46" s="172"/>
      <c r="FY46" s="172"/>
      <c r="FZ46" s="172"/>
      <c r="GA46" s="172"/>
      <c r="GB46" s="172"/>
      <c r="GC46" s="172"/>
      <c r="GD46" s="172"/>
      <c r="GE46" s="172"/>
      <c r="GF46" s="172"/>
      <c r="GG46" s="172"/>
      <c r="GH46" s="172"/>
      <c r="GI46" s="172"/>
      <c r="GJ46" s="172"/>
      <c r="GK46" s="172"/>
      <c r="GL46" s="172"/>
      <c r="GM46" s="172"/>
      <c r="GN46" s="172"/>
      <c r="GO46" s="172"/>
      <c r="GP46" s="172"/>
      <c r="GQ46" s="172"/>
      <c r="GR46" s="172"/>
      <c r="GS46" s="172"/>
      <c r="GT46" s="172"/>
    </row>
    <row r="47" spans="1:202" s="177" customFormat="1" ht="28.5" x14ac:dyDescent="0.45">
      <c r="A47" s="195" t="s">
        <v>125</v>
      </c>
      <c r="B47" s="192">
        <v>33.619999999999997</v>
      </c>
      <c r="C47" s="192">
        <v>18.190000000000001</v>
      </c>
      <c r="D47" s="193">
        <v>98.7</v>
      </c>
      <c r="E47" s="194">
        <v>11.775</v>
      </c>
      <c r="F47" s="193">
        <f t="shared" si="0"/>
        <v>214.18725000000003</v>
      </c>
      <c r="G47" s="192">
        <v>35.729999999999997</v>
      </c>
      <c r="H47" s="194">
        <f t="shared" si="1"/>
        <v>6.4992869999999998</v>
      </c>
      <c r="I47" s="192">
        <v>58.5</v>
      </c>
      <c r="J47" s="192">
        <v>6.7</v>
      </c>
      <c r="K47" s="192">
        <v>7.6026125458205973</v>
      </c>
      <c r="L47" s="192">
        <v>1.4547089156850306</v>
      </c>
      <c r="M47" s="192">
        <v>0.62181009735893</v>
      </c>
      <c r="N47" s="192">
        <v>6.2</v>
      </c>
      <c r="O47" s="192">
        <v>5.4900959999999994</v>
      </c>
      <c r="P47" s="193">
        <v>2018</v>
      </c>
      <c r="Q47" s="341" t="s">
        <v>188</v>
      </c>
      <c r="R47" s="178"/>
    </row>
    <row r="48" spans="1:202" s="177" customFormat="1" ht="28.5" x14ac:dyDescent="0.45">
      <c r="A48" s="195" t="s">
        <v>117</v>
      </c>
      <c r="B48" s="192">
        <v>36.43</v>
      </c>
      <c r="C48" s="192">
        <v>17.989999999999998</v>
      </c>
      <c r="D48" s="193">
        <v>97.6</v>
      </c>
      <c r="E48" s="194">
        <v>11.657</v>
      </c>
      <c r="F48" s="193">
        <f>E48*C48</f>
        <v>209.70942999999997</v>
      </c>
      <c r="G48" s="192">
        <v>36.630000000000003</v>
      </c>
      <c r="H48" s="194">
        <f>G48/100*C48</f>
        <v>6.5897369999999995</v>
      </c>
      <c r="I48" s="196">
        <v>57.67</v>
      </c>
      <c r="J48" s="192">
        <v>6.7</v>
      </c>
      <c r="K48" s="192">
        <v>7.2280920086793623</v>
      </c>
      <c r="L48" s="192">
        <v>2.2359365692962836</v>
      </c>
      <c r="M48" s="192">
        <v>0.55955250282695368</v>
      </c>
      <c r="N48" s="192">
        <v>6.1</v>
      </c>
      <c r="O48" s="192">
        <v>6.3992880000000003</v>
      </c>
      <c r="P48" s="193">
        <v>2021</v>
      </c>
      <c r="Q48" s="341" t="s">
        <v>180</v>
      </c>
      <c r="R48" s="178"/>
    </row>
    <row r="49" spans="1:202" s="177" customFormat="1" ht="28.5" x14ac:dyDescent="0.45">
      <c r="A49" s="195" t="s">
        <v>118</v>
      </c>
      <c r="B49" s="192">
        <v>35.5</v>
      </c>
      <c r="C49" s="192">
        <v>17.989999999999998</v>
      </c>
      <c r="D49" s="193">
        <v>97.6</v>
      </c>
      <c r="E49" s="194">
        <v>11.794</v>
      </c>
      <c r="F49" s="193">
        <f t="shared" si="0"/>
        <v>212.17406</v>
      </c>
      <c r="G49" s="192">
        <v>35.549999999999997</v>
      </c>
      <c r="H49" s="194">
        <f t="shared" si="1"/>
        <v>6.3954449999999987</v>
      </c>
      <c r="I49" s="196">
        <v>59.08</v>
      </c>
      <c r="J49" s="192">
        <v>7.2</v>
      </c>
      <c r="K49" s="192">
        <v>8.1068911100329988</v>
      </c>
      <c r="L49" s="192">
        <v>0.4028137045619582</v>
      </c>
      <c r="M49" s="192">
        <v>0.15611224219209885</v>
      </c>
      <c r="N49" s="192">
        <v>6.7</v>
      </c>
      <c r="O49" s="192">
        <v>1</v>
      </c>
      <c r="P49" s="193">
        <v>2020</v>
      </c>
      <c r="Q49" s="341" t="s">
        <v>180</v>
      </c>
      <c r="R49" s="178"/>
    </row>
    <row r="50" spans="1:202" s="177" customFormat="1" ht="28.5" x14ac:dyDescent="0.45">
      <c r="A50" s="195" t="s">
        <v>124</v>
      </c>
      <c r="B50" s="192">
        <v>33.979999999999997</v>
      </c>
      <c r="C50" s="192">
        <v>17.96</v>
      </c>
      <c r="D50" s="193">
        <v>97.5</v>
      </c>
      <c r="E50" s="194">
        <v>11.840999999999999</v>
      </c>
      <c r="F50" s="193">
        <f t="shared" si="0"/>
        <v>212.66435999999999</v>
      </c>
      <c r="G50" s="192">
        <v>35.51</v>
      </c>
      <c r="H50" s="194">
        <f t="shared" si="1"/>
        <v>6.3775959999999996</v>
      </c>
      <c r="I50" s="196">
        <v>59.17</v>
      </c>
      <c r="J50" s="192">
        <v>6.6</v>
      </c>
      <c r="K50" s="192">
        <v>7.8095646057416372</v>
      </c>
      <c r="L50" s="192">
        <v>1.0230191786782714</v>
      </c>
      <c r="M50" s="192">
        <v>0.62929603263972234</v>
      </c>
      <c r="N50" s="192">
        <v>6.3</v>
      </c>
      <c r="O50" s="192">
        <v>6.1244160000000001</v>
      </c>
      <c r="P50" s="193">
        <v>2019</v>
      </c>
      <c r="Q50" s="341" t="s">
        <v>183</v>
      </c>
      <c r="R50" s="178"/>
    </row>
    <row r="51" spans="1:202" s="177" customFormat="1" ht="28.5" x14ac:dyDescent="0.45">
      <c r="A51" s="195" t="s">
        <v>116</v>
      </c>
      <c r="B51" s="192">
        <v>37.36</v>
      </c>
      <c r="C51" s="192">
        <v>16.850000000000001</v>
      </c>
      <c r="D51" s="193">
        <v>91.4</v>
      </c>
      <c r="E51" s="194">
        <v>11.946</v>
      </c>
      <c r="F51" s="193">
        <f t="shared" si="0"/>
        <v>201.29010000000002</v>
      </c>
      <c r="G51" s="192">
        <v>37.76</v>
      </c>
      <c r="H51" s="194">
        <f t="shared" si="1"/>
        <v>6.3625600000000002</v>
      </c>
      <c r="I51" s="196">
        <v>59.28</v>
      </c>
      <c r="J51" s="192">
        <v>7</v>
      </c>
      <c r="K51" s="192">
        <v>7.6607402049424884</v>
      </c>
      <c r="L51" s="192">
        <v>1.3334580622810028</v>
      </c>
      <c r="M51" s="192">
        <v>0.52405275379729144</v>
      </c>
      <c r="N51" s="192">
        <v>5.6</v>
      </c>
      <c r="O51" s="192">
        <v>5.363232</v>
      </c>
      <c r="P51" s="193">
        <v>2018</v>
      </c>
      <c r="Q51" s="341" t="s">
        <v>187</v>
      </c>
      <c r="R51" s="178"/>
      <c r="T51" s="172"/>
      <c r="U51" s="172"/>
      <c r="V51" s="172"/>
      <c r="W51" s="172"/>
      <c r="X51" s="172"/>
      <c r="Y51" s="172"/>
      <c r="Z51" s="172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  <c r="AV51" s="172"/>
      <c r="AW51" s="172"/>
      <c r="AX51" s="172"/>
      <c r="AY51" s="172"/>
      <c r="AZ51" s="172"/>
      <c r="BA51" s="172"/>
      <c r="BB51" s="172"/>
      <c r="BC51" s="172"/>
      <c r="BD51" s="172"/>
      <c r="BE51" s="172"/>
      <c r="BF51" s="172"/>
      <c r="BG51" s="172"/>
      <c r="BH51" s="172"/>
      <c r="BI51" s="172"/>
      <c r="BJ51" s="172"/>
      <c r="BK51" s="172"/>
      <c r="BL51" s="172"/>
      <c r="BM51" s="172"/>
      <c r="BN51" s="172"/>
      <c r="BO51" s="172"/>
      <c r="BP51" s="172"/>
      <c r="BQ51" s="172"/>
      <c r="BR51" s="172"/>
      <c r="BS51" s="172"/>
      <c r="BT51" s="172"/>
      <c r="BU51" s="172"/>
      <c r="BV51" s="172"/>
      <c r="BW51" s="172"/>
      <c r="BX51" s="172"/>
      <c r="BY51" s="172"/>
      <c r="BZ51" s="172"/>
      <c r="CA51" s="172"/>
      <c r="CB51" s="172"/>
      <c r="CC51" s="172"/>
      <c r="CD51" s="172"/>
      <c r="CE51" s="172"/>
      <c r="CF51" s="172"/>
      <c r="CG51" s="172"/>
      <c r="CH51" s="172"/>
      <c r="CI51" s="172"/>
      <c r="CJ51" s="172"/>
      <c r="CK51" s="172"/>
      <c r="CL51" s="172"/>
      <c r="CM51" s="172"/>
      <c r="CN51" s="172"/>
      <c r="CO51" s="172"/>
      <c r="CP51" s="172"/>
      <c r="CQ51" s="172"/>
      <c r="CR51" s="172"/>
      <c r="CS51" s="172"/>
      <c r="CT51" s="172"/>
      <c r="CU51" s="172"/>
      <c r="CV51" s="172"/>
      <c r="CW51" s="172"/>
      <c r="CX51" s="172"/>
      <c r="CY51" s="172"/>
      <c r="CZ51" s="172"/>
      <c r="DA51" s="172"/>
      <c r="DB51" s="172"/>
      <c r="DC51" s="172"/>
      <c r="DD51" s="172"/>
      <c r="DE51" s="172"/>
      <c r="DF51" s="172"/>
      <c r="DG51" s="172"/>
      <c r="DH51" s="172"/>
      <c r="DI51" s="172"/>
      <c r="DJ51" s="172"/>
      <c r="DK51" s="172"/>
      <c r="DL51" s="172"/>
      <c r="DM51" s="172"/>
      <c r="DN51" s="172"/>
      <c r="DO51" s="172"/>
      <c r="DP51" s="172"/>
      <c r="DQ51" s="172"/>
      <c r="DR51" s="172"/>
      <c r="DS51" s="172"/>
      <c r="DT51" s="172"/>
      <c r="DU51" s="172"/>
      <c r="DV51" s="172"/>
      <c r="DW51" s="172"/>
      <c r="DX51" s="172"/>
      <c r="DY51" s="172"/>
      <c r="DZ51" s="172"/>
      <c r="EA51" s="172"/>
      <c r="EB51" s="172"/>
      <c r="EC51" s="172"/>
      <c r="ED51" s="172"/>
      <c r="EE51" s="172"/>
      <c r="EF51" s="172"/>
      <c r="EG51" s="172"/>
      <c r="EH51" s="172"/>
      <c r="EI51" s="172"/>
      <c r="EJ51" s="172"/>
      <c r="EK51" s="172"/>
      <c r="EL51" s="172"/>
      <c r="EM51" s="172"/>
      <c r="EN51" s="172"/>
      <c r="EO51" s="172"/>
      <c r="EP51" s="172"/>
      <c r="EQ51" s="172"/>
      <c r="ER51" s="172"/>
      <c r="ES51" s="172"/>
      <c r="ET51" s="172"/>
      <c r="EU51" s="172"/>
      <c r="EV51" s="172"/>
      <c r="EW51" s="172"/>
      <c r="EX51" s="172"/>
      <c r="EY51" s="172"/>
      <c r="EZ51" s="172"/>
      <c r="FA51" s="172"/>
      <c r="FB51" s="172"/>
      <c r="FC51" s="172"/>
      <c r="FD51" s="172"/>
      <c r="FE51" s="172"/>
      <c r="FF51" s="172"/>
      <c r="FG51" s="172"/>
      <c r="FH51" s="172"/>
      <c r="FI51" s="172"/>
      <c r="FJ51" s="172"/>
      <c r="FK51" s="172"/>
      <c r="FL51" s="172"/>
      <c r="FM51" s="172"/>
      <c r="FN51" s="172"/>
      <c r="FO51" s="172"/>
      <c r="FP51" s="172"/>
      <c r="FQ51" s="172"/>
      <c r="FR51" s="172"/>
      <c r="FS51" s="172"/>
      <c r="FT51" s="172"/>
      <c r="FU51" s="172"/>
      <c r="FV51" s="172"/>
      <c r="FW51" s="172"/>
      <c r="FX51" s="172"/>
      <c r="FY51" s="172"/>
      <c r="FZ51" s="172"/>
      <c r="GA51" s="172"/>
      <c r="GB51" s="172"/>
      <c r="GC51" s="172"/>
      <c r="GD51" s="172"/>
      <c r="GE51" s="172"/>
      <c r="GF51" s="172"/>
      <c r="GG51" s="172"/>
      <c r="GH51" s="172"/>
      <c r="GI51" s="172"/>
      <c r="GJ51" s="172"/>
      <c r="GK51" s="172"/>
      <c r="GL51" s="172"/>
      <c r="GM51" s="172"/>
      <c r="GN51" s="172"/>
      <c r="GO51" s="172"/>
      <c r="GP51" s="172"/>
      <c r="GQ51" s="172"/>
      <c r="GR51" s="172"/>
      <c r="GS51" s="172"/>
      <c r="GT51" s="172"/>
    </row>
    <row r="52" spans="1:202" ht="28.5" x14ac:dyDescent="0.45">
      <c r="A52" s="198"/>
      <c r="B52" s="199"/>
      <c r="C52" s="200"/>
      <c r="D52" s="201"/>
      <c r="E52" s="202"/>
      <c r="F52" s="201"/>
      <c r="G52" s="200"/>
      <c r="H52" s="202"/>
      <c r="I52" s="203"/>
      <c r="J52" s="200"/>
      <c r="K52" s="200"/>
      <c r="L52" s="200"/>
      <c r="M52" s="200"/>
      <c r="N52" s="200"/>
      <c r="O52" s="204"/>
      <c r="P52" s="205"/>
      <c r="Q52" s="343"/>
      <c r="R52" s="178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7"/>
      <c r="BR52" s="177"/>
      <c r="BS52" s="177"/>
      <c r="BT52" s="177"/>
      <c r="BU52" s="177"/>
      <c r="BV52" s="177"/>
      <c r="BW52" s="177"/>
      <c r="BX52" s="177"/>
      <c r="BY52" s="177"/>
      <c r="BZ52" s="177"/>
      <c r="CA52" s="177"/>
      <c r="CB52" s="177"/>
      <c r="CC52" s="177"/>
      <c r="CD52" s="177"/>
      <c r="CE52" s="177"/>
      <c r="CF52" s="177"/>
      <c r="CG52" s="177"/>
      <c r="CH52" s="177"/>
      <c r="CI52" s="177"/>
      <c r="CJ52" s="177"/>
      <c r="CK52" s="177"/>
      <c r="CL52" s="177"/>
      <c r="CM52" s="177"/>
      <c r="CN52" s="177"/>
      <c r="CO52" s="177"/>
      <c r="CP52" s="177"/>
      <c r="CQ52" s="177"/>
      <c r="CR52" s="177"/>
      <c r="CS52" s="177"/>
      <c r="CT52" s="177"/>
      <c r="CU52" s="177"/>
      <c r="CV52" s="177"/>
      <c r="CW52" s="177"/>
      <c r="CX52" s="177"/>
      <c r="CY52" s="177"/>
      <c r="CZ52" s="177"/>
      <c r="DA52" s="177"/>
      <c r="DB52" s="177"/>
      <c r="DC52" s="177"/>
      <c r="DD52" s="177"/>
      <c r="DE52" s="177"/>
      <c r="DF52" s="177"/>
      <c r="DG52" s="177"/>
      <c r="DH52" s="177"/>
      <c r="DI52" s="177"/>
      <c r="DJ52" s="177"/>
      <c r="DK52" s="177"/>
      <c r="DL52" s="177"/>
      <c r="DM52" s="177"/>
      <c r="DN52" s="177"/>
      <c r="DO52" s="177"/>
      <c r="DP52" s="177"/>
      <c r="DQ52" s="177"/>
      <c r="DR52" s="177"/>
      <c r="DS52" s="177"/>
      <c r="DT52" s="177"/>
      <c r="DU52" s="177"/>
      <c r="DV52" s="177"/>
      <c r="DW52" s="177"/>
      <c r="DX52" s="177"/>
      <c r="DY52" s="177"/>
      <c r="DZ52" s="177"/>
      <c r="EA52" s="177"/>
      <c r="EB52" s="177"/>
      <c r="EC52" s="177"/>
      <c r="ED52" s="177"/>
      <c r="EE52" s="177"/>
      <c r="EF52" s="177"/>
      <c r="EG52" s="177"/>
      <c r="EH52" s="177"/>
      <c r="EI52" s="177"/>
      <c r="EJ52" s="177"/>
      <c r="EK52" s="177"/>
      <c r="EL52" s="177"/>
      <c r="EM52" s="177"/>
      <c r="EN52" s="177"/>
      <c r="EO52" s="177"/>
      <c r="EP52" s="177"/>
      <c r="EQ52" s="177"/>
      <c r="ER52" s="177"/>
      <c r="ES52" s="177"/>
      <c r="ET52" s="177"/>
      <c r="EU52" s="177"/>
      <c r="EV52" s="177"/>
      <c r="EW52" s="177"/>
      <c r="EX52" s="177"/>
      <c r="EY52" s="177"/>
      <c r="EZ52" s="177"/>
      <c r="FA52" s="177"/>
      <c r="FB52" s="177"/>
      <c r="FC52" s="177"/>
      <c r="FD52" s="177"/>
      <c r="FE52" s="177"/>
      <c r="FF52" s="177"/>
      <c r="FG52" s="177"/>
      <c r="FH52" s="177"/>
      <c r="FI52" s="177"/>
      <c r="FJ52" s="177"/>
      <c r="FK52" s="177"/>
      <c r="FL52" s="177"/>
      <c r="FM52" s="177"/>
      <c r="FN52" s="177"/>
      <c r="FO52" s="177"/>
      <c r="FP52" s="177"/>
      <c r="FQ52" s="177"/>
      <c r="FR52" s="177"/>
      <c r="FS52" s="177"/>
      <c r="FT52" s="177"/>
      <c r="FU52" s="177"/>
      <c r="FV52" s="177"/>
      <c r="FW52" s="177"/>
      <c r="FX52" s="177"/>
      <c r="FY52" s="177"/>
      <c r="FZ52" s="177"/>
      <c r="GA52" s="177"/>
      <c r="GB52" s="177"/>
      <c r="GC52" s="177"/>
      <c r="GD52" s="177"/>
      <c r="GE52" s="177"/>
      <c r="GF52" s="177"/>
      <c r="GG52" s="177"/>
      <c r="GH52" s="177"/>
      <c r="GI52" s="177"/>
      <c r="GJ52" s="177"/>
      <c r="GK52" s="177"/>
      <c r="GL52" s="177"/>
      <c r="GM52" s="177"/>
      <c r="GN52" s="177"/>
      <c r="GO52" s="177"/>
      <c r="GP52" s="177"/>
      <c r="GQ52" s="177"/>
      <c r="GR52" s="177"/>
      <c r="GS52" s="177"/>
      <c r="GT52" s="177"/>
    </row>
    <row r="53" spans="1:202" ht="28.5" x14ac:dyDescent="0.45">
      <c r="A53" s="206" t="s">
        <v>4</v>
      </c>
      <c r="B53" s="207"/>
      <c r="C53" s="208"/>
      <c r="D53" s="207"/>
      <c r="E53" s="209"/>
      <c r="F53" s="210"/>
      <c r="G53" s="207"/>
      <c r="H53" s="207"/>
      <c r="I53" s="211"/>
      <c r="J53" s="211"/>
      <c r="K53" s="207"/>
      <c r="L53" s="207"/>
      <c r="M53" s="207"/>
      <c r="N53" s="212"/>
      <c r="O53" s="213"/>
      <c r="P53" s="214"/>
      <c r="Q53" s="344"/>
    </row>
    <row r="54" spans="1:202" ht="28.5" x14ac:dyDescent="0.45">
      <c r="A54" s="215" t="s">
        <v>3</v>
      </c>
      <c r="B54" s="192">
        <v>33.590000000000003</v>
      </c>
      <c r="C54" s="192">
        <v>18.420000000000002</v>
      </c>
      <c r="D54" s="197">
        <v>100</v>
      </c>
      <c r="E54" s="194">
        <v>11.667</v>
      </c>
      <c r="F54" s="193">
        <f t="shared" ref="F54" si="2">E54*C54</f>
        <v>214.90614000000002</v>
      </c>
      <c r="G54" s="192">
        <v>33.68</v>
      </c>
      <c r="H54" s="194">
        <f>G54/100*C54</f>
        <v>6.203856</v>
      </c>
      <c r="I54" s="192">
        <v>58.63</v>
      </c>
      <c r="J54" s="192">
        <v>7</v>
      </c>
      <c r="K54" s="192">
        <v>7.6053190818596299</v>
      </c>
      <c r="L54" s="216">
        <v>1.4490632418447458</v>
      </c>
      <c r="M54" s="216">
        <v>0.58854674859777889</v>
      </c>
      <c r="N54" s="217">
        <v>6.7</v>
      </c>
      <c r="O54" s="216">
        <v>5.9</v>
      </c>
      <c r="P54" s="216"/>
      <c r="Q54" s="345"/>
    </row>
    <row r="55" spans="1:202" ht="28.5" x14ac:dyDescent="0.45">
      <c r="A55" s="215" t="s">
        <v>2</v>
      </c>
      <c r="B55" s="194">
        <v>0.93874412943066687</v>
      </c>
      <c r="C55" s="194">
        <v>0.46578907185491103</v>
      </c>
      <c r="D55" s="192">
        <v>2.5080950022956747</v>
      </c>
      <c r="E55" s="218">
        <v>0.13615372869605091</v>
      </c>
      <c r="F55" s="219" t="s">
        <v>0</v>
      </c>
      <c r="G55" s="194">
        <v>1.3006264083333285</v>
      </c>
      <c r="H55" s="220" t="s">
        <v>0</v>
      </c>
      <c r="I55" s="194">
        <v>0.80760659073920726</v>
      </c>
      <c r="J55" s="194">
        <v>0.32676894887052221</v>
      </c>
      <c r="K55" s="221" t="s">
        <v>0</v>
      </c>
      <c r="L55" s="221" t="s">
        <v>0</v>
      </c>
      <c r="M55" s="221" t="s">
        <v>0</v>
      </c>
      <c r="N55" s="194">
        <v>0.42780934753443367</v>
      </c>
      <c r="O55" s="286"/>
      <c r="P55" s="221"/>
      <c r="Q55" s="345"/>
    </row>
    <row r="56" spans="1:202" ht="28.5" x14ac:dyDescent="0.45">
      <c r="A56" s="215" t="s">
        <v>1</v>
      </c>
      <c r="B56" s="270">
        <v>0.47189999999999999</v>
      </c>
      <c r="C56" s="271">
        <v>0.2344</v>
      </c>
      <c r="D56" s="244">
        <v>1.27</v>
      </c>
      <c r="E56" s="272">
        <v>6.8500000000000005E-2</v>
      </c>
      <c r="F56" s="273" t="s">
        <v>0</v>
      </c>
      <c r="G56" s="270">
        <v>0.65390000000000004</v>
      </c>
      <c r="H56" s="274" t="s">
        <v>0</v>
      </c>
      <c r="I56" s="270">
        <v>0.40600000000000003</v>
      </c>
      <c r="J56" s="275">
        <v>0.1643</v>
      </c>
      <c r="K56" s="276" t="s">
        <v>0</v>
      </c>
      <c r="L56" s="276" t="s">
        <v>0</v>
      </c>
      <c r="M56" s="276" t="s">
        <v>0</v>
      </c>
      <c r="N56" s="270">
        <v>0.215</v>
      </c>
      <c r="O56" s="287"/>
      <c r="P56" s="288"/>
      <c r="Q56" s="345"/>
    </row>
    <row r="57" spans="1:202" ht="28.5" x14ac:dyDescent="0.45">
      <c r="A57" s="222"/>
      <c r="B57" s="223"/>
      <c r="C57" s="224"/>
      <c r="D57" s="225"/>
      <c r="E57" s="226"/>
      <c r="F57" s="226"/>
      <c r="G57" s="223"/>
      <c r="H57" s="223"/>
      <c r="I57" s="223"/>
      <c r="J57" s="227"/>
      <c r="K57" s="223"/>
      <c r="L57" s="223"/>
      <c r="M57" s="223"/>
      <c r="N57" s="225"/>
      <c r="O57" s="228"/>
      <c r="P57" s="223"/>
      <c r="Q57" s="346"/>
    </row>
    <row r="58" spans="1:202" x14ac:dyDescent="0.2">
      <c r="A58" s="180"/>
      <c r="C58" s="171"/>
      <c r="D58" s="180"/>
      <c r="E58" s="181"/>
      <c r="F58" s="181"/>
      <c r="K58" s="170"/>
      <c r="L58" s="170"/>
      <c r="M58" s="170"/>
      <c r="N58" s="182"/>
      <c r="O58" s="183"/>
    </row>
    <row r="59" spans="1:202" x14ac:dyDescent="0.2">
      <c r="E59" s="184"/>
      <c r="F59" s="184"/>
    </row>
    <row r="60" spans="1:202" x14ac:dyDescent="0.2">
      <c r="C60" s="171"/>
    </row>
    <row r="61" spans="1:202" x14ac:dyDescent="0.2">
      <c r="A61" s="172"/>
      <c r="E61" s="184"/>
      <c r="F61" s="184"/>
      <c r="L61" s="185"/>
      <c r="M61" s="170"/>
      <c r="N61" s="170"/>
      <c r="P61" s="186"/>
    </row>
    <row r="62" spans="1:202" x14ac:dyDescent="0.2">
      <c r="C62" s="171"/>
      <c r="L62" s="164"/>
    </row>
    <row r="63" spans="1:202" x14ac:dyDescent="0.2">
      <c r="A63" s="331"/>
      <c r="B63" s="331"/>
      <c r="C63" s="331"/>
      <c r="D63" s="331"/>
      <c r="E63" s="331"/>
      <c r="F63" s="331"/>
      <c r="G63" s="331"/>
      <c r="H63" s="331"/>
      <c r="I63" s="331"/>
      <c r="J63" s="331"/>
    </row>
    <row r="64" spans="1:202" x14ac:dyDescent="0.2">
      <c r="A64" s="172"/>
      <c r="B64" s="172"/>
      <c r="C64" s="172"/>
      <c r="D64" s="172"/>
      <c r="E64" s="184"/>
      <c r="F64" s="184"/>
      <c r="G64" s="172"/>
      <c r="I64" s="172"/>
      <c r="K64" s="172"/>
      <c r="L64" s="172"/>
      <c r="M64" s="172"/>
      <c r="N64" s="172"/>
      <c r="O64" s="173"/>
    </row>
    <row r="65" spans="1:15" x14ac:dyDescent="0.2">
      <c r="A65" s="172"/>
      <c r="B65" s="172"/>
      <c r="C65" s="172"/>
      <c r="D65" s="172"/>
      <c r="E65" s="184"/>
      <c r="F65" s="184"/>
      <c r="G65" s="172"/>
      <c r="I65" s="172"/>
      <c r="K65" s="172"/>
      <c r="L65" s="172"/>
      <c r="M65" s="172"/>
      <c r="N65" s="172"/>
      <c r="O65" s="173"/>
    </row>
    <row r="66" spans="1:15" x14ac:dyDescent="0.2">
      <c r="A66" s="172"/>
      <c r="B66" s="172"/>
      <c r="C66" s="172"/>
      <c r="D66" s="172"/>
      <c r="E66" s="184"/>
      <c r="F66" s="184"/>
      <c r="G66" s="172"/>
      <c r="I66" s="172"/>
      <c r="K66" s="172"/>
      <c r="L66" s="172"/>
      <c r="M66" s="172"/>
      <c r="N66" s="172"/>
      <c r="O66" s="173"/>
    </row>
    <row r="67" spans="1:15" x14ac:dyDescent="0.2">
      <c r="A67" s="172"/>
      <c r="B67" s="172"/>
      <c r="C67" s="172"/>
      <c r="D67" s="172"/>
      <c r="E67" s="184"/>
      <c r="F67" s="184"/>
      <c r="G67" s="172"/>
      <c r="I67" s="172"/>
      <c r="K67" s="172"/>
      <c r="L67" s="172"/>
      <c r="M67" s="172"/>
      <c r="N67" s="172"/>
      <c r="O67" s="173"/>
    </row>
    <row r="68" spans="1:15" x14ac:dyDescent="0.2">
      <c r="A68" s="172"/>
      <c r="B68" s="172"/>
      <c r="C68" s="172"/>
      <c r="D68" s="172"/>
      <c r="E68" s="184"/>
      <c r="F68" s="184"/>
      <c r="G68" s="172"/>
      <c r="I68" s="172"/>
      <c r="K68" s="172"/>
      <c r="L68" s="172"/>
      <c r="M68" s="172"/>
      <c r="N68" s="172"/>
      <c r="O68" s="173"/>
    </row>
    <row r="69" spans="1:15" x14ac:dyDescent="0.2">
      <c r="A69" s="172"/>
      <c r="B69" s="172"/>
      <c r="C69" s="172"/>
      <c r="D69" s="172"/>
      <c r="E69" s="184"/>
      <c r="F69" s="184"/>
      <c r="G69" s="172"/>
      <c r="I69" s="172"/>
      <c r="K69" s="172"/>
      <c r="L69" s="172"/>
      <c r="M69" s="172"/>
      <c r="N69" s="172"/>
      <c r="O69" s="173"/>
    </row>
    <row r="70" spans="1:15" x14ac:dyDescent="0.2">
      <c r="A70" s="172"/>
      <c r="B70" s="172"/>
      <c r="C70" s="172"/>
      <c r="D70" s="172"/>
      <c r="E70" s="184"/>
      <c r="F70" s="184"/>
      <c r="G70" s="172"/>
      <c r="I70" s="172"/>
      <c r="K70" s="172"/>
      <c r="L70" s="172"/>
      <c r="M70" s="172"/>
      <c r="N70" s="172"/>
      <c r="O70" s="173"/>
    </row>
    <row r="71" spans="1:15" x14ac:dyDescent="0.2">
      <c r="A71" s="172"/>
      <c r="B71" s="172"/>
      <c r="C71" s="172"/>
      <c r="D71" s="172"/>
      <c r="E71" s="184"/>
      <c r="F71" s="184"/>
      <c r="G71" s="172"/>
      <c r="I71" s="172"/>
      <c r="K71" s="172"/>
      <c r="L71" s="172"/>
      <c r="M71" s="172"/>
      <c r="N71" s="172"/>
      <c r="O71" s="173"/>
    </row>
    <row r="72" spans="1:15" x14ac:dyDescent="0.2">
      <c r="A72" s="172"/>
      <c r="B72" s="172"/>
      <c r="C72" s="172"/>
      <c r="D72" s="172"/>
      <c r="E72" s="184"/>
      <c r="F72" s="184"/>
      <c r="G72" s="172"/>
      <c r="I72" s="172"/>
      <c r="K72" s="172"/>
      <c r="L72" s="172"/>
      <c r="M72" s="172"/>
      <c r="N72" s="172"/>
      <c r="O72" s="173"/>
    </row>
    <row r="73" spans="1:15" x14ac:dyDescent="0.2">
      <c r="A73" s="172"/>
      <c r="B73" s="172"/>
      <c r="C73" s="172"/>
      <c r="D73" s="172"/>
      <c r="E73" s="184"/>
      <c r="F73" s="184"/>
      <c r="G73" s="172"/>
      <c r="I73" s="172"/>
      <c r="K73" s="172"/>
      <c r="L73" s="172"/>
      <c r="M73" s="172"/>
      <c r="N73" s="172"/>
      <c r="O73" s="173"/>
    </row>
    <row r="74" spans="1:15" x14ac:dyDescent="0.2">
      <c r="A74" s="172"/>
      <c r="B74" s="172"/>
      <c r="C74" s="172"/>
      <c r="D74" s="172"/>
      <c r="E74" s="184"/>
      <c r="F74" s="184"/>
      <c r="G74" s="172"/>
      <c r="I74" s="172"/>
      <c r="K74" s="172"/>
      <c r="L74" s="172"/>
      <c r="M74" s="172"/>
      <c r="N74" s="172"/>
      <c r="O74" s="173"/>
    </row>
    <row r="75" spans="1:15" x14ac:dyDescent="0.2">
      <c r="A75" s="172"/>
      <c r="B75" s="172"/>
      <c r="C75" s="172"/>
      <c r="D75" s="172"/>
      <c r="E75" s="184"/>
      <c r="F75" s="184"/>
      <c r="G75" s="172"/>
      <c r="I75" s="172"/>
      <c r="K75" s="172"/>
      <c r="L75" s="172"/>
      <c r="M75" s="172"/>
      <c r="N75" s="172"/>
      <c r="O75" s="173"/>
    </row>
    <row r="76" spans="1:15" x14ac:dyDescent="0.2">
      <c r="A76" s="172"/>
      <c r="B76" s="172"/>
      <c r="C76" s="172"/>
      <c r="D76" s="172"/>
      <c r="E76" s="184"/>
      <c r="F76" s="184"/>
      <c r="G76" s="172"/>
      <c r="I76" s="172"/>
      <c r="K76" s="172"/>
      <c r="L76" s="172"/>
      <c r="M76" s="172"/>
      <c r="N76" s="172"/>
      <c r="O76" s="173"/>
    </row>
    <row r="77" spans="1:15" x14ac:dyDescent="0.2">
      <c r="A77" s="172"/>
      <c r="B77" s="172"/>
      <c r="C77" s="172"/>
      <c r="D77" s="172"/>
      <c r="E77" s="184"/>
      <c r="F77" s="184"/>
      <c r="G77" s="172"/>
      <c r="I77" s="172"/>
      <c r="K77" s="172"/>
      <c r="L77" s="172"/>
      <c r="M77" s="172"/>
      <c r="N77" s="172"/>
      <c r="O77" s="173"/>
    </row>
    <row r="78" spans="1:15" x14ac:dyDescent="0.2">
      <c r="A78" s="172"/>
      <c r="B78" s="172"/>
      <c r="C78" s="172"/>
      <c r="D78" s="172"/>
      <c r="E78" s="184"/>
      <c r="F78" s="184"/>
      <c r="G78" s="172"/>
      <c r="I78" s="172"/>
      <c r="K78" s="172"/>
      <c r="L78" s="172"/>
      <c r="M78" s="172"/>
      <c r="N78" s="172"/>
      <c r="O78" s="173"/>
    </row>
    <row r="79" spans="1:15" x14ac:dyDescent="0.2">
      <c r="A79" s="172"/>
      <c r="B79" s="172"/>
      <c r="C79" s="172"/>
      <c r="D79" s="172"/>
      <c r="E79" s="184"/>
      <c r="F79" s="184"/>
      <c r="G79" s="172"/>
      <c r="I79" s="172"/>
      <c r="K79" s="172"/>
      <c r="L79" s="172"/>
      <c r="M79" s="172"/>
      <c r="N79" s="172"/>
      <c r="O79" s="173"/>
    </row>
    <row r="80" spans="1:15" x14ac:dyDescent="0.2">
      <c r="A80" s="172"/>
      <c r="B80" s="172"/>
      <c r="C80" s="172"/>
      <c r="D80" s="172"/>
      <c r="E80" s="184"/>
      <c r="F80" s="184"/>
      <c r="G80" s="172"/>
      <c r="I80" s="172"/>
      <c r="K80" s="172"/>
      <c r="L80" s="172"/>
      <c r="M80" s="172"/>
      <c r="N80" s="172"/>
      <c r="O80" s="173"/>
    </row>
    <row r="81" spans="1:15" x14ac:dyDescent="0.2">
      <c r="A81" s="172"/>
      <c r="B81" s="172"/>
      <c r="C81" s="172"/>
      <c r="D81" s="172"/>
      <c r="E81" s="184"/>
      <c r="F81" s="184"/>
      <c r="G81" s="172"/>
      <c r="I81" s="172"/>
      <c r="K81" s="172"/>
      <c r="L81" s="172"/>
      <c r="M81" s="172"/>
      <c r="N81" s="172"/>
      <c r="O81" s="173"/>
    </row>
    <row r="82" spans="1:15" x14ac:dyDescent="0.2">
      <c r="A82" s="172"/>
      <c r="B82" s="172"/>
      <c r="C82" s="172"/>
      <c r="D82" s="172"/>
      <c r="E82" s="184"/>
      <c r="F82" s="184"/>
      <c r="G82" s="172"/>
      <c r="I82" s="172"/>
      <c r="K82" s="172"/>
      <c r="L82" s="172"/>
      <c r="M82" s="172"/>
      <c r="N82" s="172"/>
      <c r="O82" s="173"/>
    </row>
    <row r="83" spans="1:15" x14ac:dyDescent="0.2">
      <c r="A83" s="172"/>
      <c r="B83" s="172"/>
      <c r="C83" s="172"/>
      <c r="D83" s="172"/>
      <c r="E83" s="184"/>
      <c r="F83" s="184"/>
      <c r="G83" s="172"/>
      <c r="I83" s="172"/>
      <c r="K83" s="172"/>
      <c r="L83" s="172"/>
      <c r="M83" s="172"/>
      <c r="N83" s="172"/>
      <c r="O83" s="173"/>
    </row>
    <row r="84" spans="1:15" x14ac:dyDescent="0.2">
      <c r="A84" s="172"/>
      <c r="B84" s="172"/>
      <c r="C84" s="172"/>
      <c r="D84" s="172"/>
      <c r="E84" s="184"/>
      <c r="F84" s="184"/>
      <c r="G84" s="172"/>
      <c r="I84" s="172"/>
      <c r="K84" s="172"/>
      <c r="L84" s="172"/>
      <c r="M84" s="172"/>
      <c r="N84" s="172"/>
      <c r="O84" s="173"/>
    </row>
    <row r="85" spans="1:15" x14ac:dyDescent="0.2">
      <c r="A85" s="172"/>
      <c r="B85" s="172"/>
      <c r="C85" s="172"/>
      <c r="D85" s="172"/>
      <c r="E85" s="184"/>
      <c r="F85" s="184"/>
      <c r="G85" s="172"/>
      <c r="I85" s="172"/>
      <c r="K85" s="172"/>
      <c r="L85" s="172"/>
      <c r="M85" s="172"/>
      <c r="N85" s="172"/>
      <c r="O85" s="173"/>
    </row>
    <row r="86" spans="1:15" x14ac:dyDescent="0.2">
      <c r="A86" s="172"/>
      <c r="B86" s="172"/>
      <c r="C86" s="172"/>
      <c r="D86" s="172"/>
      <c r="E86" s="184"/>
      <c r="F86" s="184"/>
      <c r="G86" s="172"/>
      <c r="I86" s="172"/>
      <c r="K86" s="172"/>
      <c r="L86" s="172"/>
      <c r="M86" s="172"/>
      <c r="N86" s="172"/>
      <c r="O86" s="173"/>
    </row>
    <row r="87" spans="1:15" x14ac:dyDescent="0.2">
      <c r="A87" s="172"/>
      <c r="B87" s="172"/>
      <c r="C87" s="172"/>
      <c r="D87" s="172"/>
      <c r="E87" s="184"/>
      <c r="F87" s="184"/>
      <c r="G87" s="172"/>
      <c r="I87" s="172"/>
      <c r="K87" s="172"/>
      <c r="L87" s="172"/>
      <c r="M87" s="172"/>
      <c r="N87" s="172"/>
      <c r="O87" s="173"/>
    </row>
    <row r="88" spans="1:15" x14ac:dyDescent="0.2">
      <c r="A88" s="172"/>
      <c r="B88" s="172"/>
      <c r="C88" s="172"/>
      <c r="D88" s="172"/>
      <c r="E88" s="184"/>
      <c r="F88" s="184"/>
      <c r="G88" s="172"/>
      <c r="I88" s="172"/>
      <c r="K88" s="172"/>
      <c r="L88" s="172"/>
      <c r="M88" s="172"/>
      <c r="N88" s="172"/>
      <c r="O88" s="173"/>
    </row>
    <row r="89" spans="1:15" x14ac:dyDescent="0.2">
      <c r="A89" s="172"/>
      <c r="B89" s="172"/>
      <c r="C89" s="172"/>
      <c r="D89" s="172"/>
      <c r="E89" s="184"/>
      <c r="F89" s="184"/>
      <c r="G89" s="172"/>
      <c r="I89" s="172"/>
      <c r="K89" s="172"/>
      <c r="L89" s="172"/>
      <c r="M89" s="172"/>
      <c r="N89" s="172"/>
      <c r="O89" s="173"/>
    </row>
    <row r="90" spans="1:15" x14ac:dyDescent="0.2">
      <c r="A90" s="172"/>
      <c r="B90" s="172"/>
      <c r="C90" s="172"/>
      <c r="D90" s="172"/>
      <c r="E90" s="184"/>
      <c r="F90" s="184"/>
      <c r="G90" s="172"/>
      <c r="I90" s="172"/>
      <c r="K90" s="172"/>
      <c r="L90" s="172"/>
      <c r="M90" s="172"/>
      <c r="N90" s="172"/>
      <c r="O90" s="173"/>
    </row>
    <row r="91" spans="1:15" x14ac:dyDescent="0.2">
      <c r="A91" s="172"/>
      <c r="B91" s="172"/>
      <c r="C91" s="172"/>
      <c r="D91" s="172"/>
      <c r="E91" s="184"/>
      <c r="F91" s="184"/>
      <c r="G91" s="172"/>
      <c r="I91" s="172"/>
      <c r="K91" s="172"/>
      <c r="L91" s="172"/>
      <c r="M91" s="172"/>
      <c r="N91" s="172"/>
      <c r="O91" s="173"/>
    </row>
    <row r="92" spans="1:15" x14ac:dyDescent="0.2">
      <c r="A92" s="172"/>
      <c r="B92" s="172"/>
      <c r="C92" s="172"/>
      <c r="D92" s="172"/>
      <c r="E92" s="184"/>
      <c r="F92" s="184"/>
      <c r="G92" s="172"/>
      <c r="I92" s="172"/>
      <c r="K92" s="172"/>
      <c r="L92" s="172"/>
      <c r="M92" s="172"/>
      <c r="N92" s="172"/>
      <c r="O92" s="173"/>
    </row>
    <row r="93" spans="1:15" x14ac:dyDescent="0.2">
      <c r="A93" s="172"/>
      <c r="B93" s="172"/>
      <c r="C93" s="172"/>
      <c r="D93" s="172"/>
      <c r="E93" s="184"/>
      <c r="F93" s="184"/>
      <c r="G93" s="172"/>
      <c r="I93" s="172"/>
      <c r="K93" s="172"/>
      <c r="L93" s="172"/>
      <c r="M93" s="172"/>
      <c r="N93" s="172"/>
      <c r="O93" s="173"/>
    </row>
    <row r="94" spans="1:15" x14ac:dyDescent="0.2">
      <c r="A94" s="172"/>
      <c r="B94" s="172"/>
      <c r="C94" s="172"/>
      <c r="D94" s="172"/>
      <c r="E94" s="184"/>
      <c r="F94" s="184"/>
      <c r="G94" s="172"/>
      <c r="I94" s="172"/>
      <c r="K94" s="172"/>
      <c r="L94" s="172"/>
      <c r="M94" s="172"/>
      <c r="N94" s="172"/>
      <c r="O94" s="173"/>
    </row>
    <row r="95" spans="1:15" x14ac:dyDescent="0.2">
      <c r="A95" s="172"/>
      <c r="B95" s="172"/>
      <c r="C95" s="172"/>
      <c r="D95" s="172"/>
      <c r="E95" s="184"/>
      <c r="F95" s="184"/>
      <c r="G95" s="172"/>
      <c r="I95" s="172"/>
      <c r="K95" s="172"/>
      <c r="L95" s="172"/>
      <c r="M95" s="172"/>
      <c r="N95" s="172"/>
      <c r="O95" s="173"/>
    </row>
    <row r="96" spans="1:15" x14ac:dyDescent="0.2">
      <c r="A96" s="172"/>
      <c r="B96" s="172"/>
      <c r="C96" s="172"/>
      <c r="D96" s="172"/>
      <c r="E96" s="184"/>
      <c r="F96" s="184"/>
      <c r="G96" s="172"/>
      <c r="I96" s="172"/>
      <c r="K96" s="172"/>
      <c r="L96" s="172"/>
      <c r="M96" s="172"/>
      <c r="N96" s="172"/>
      <c r="O96" s="173"/>
    </row>
    <row r="97" spans="1:15" x14ac:dyDescent="0.2">
      <c r="A97" s="172"/>
      <c r="B97" s="172"/>
      <c r="C97" s="172"/>
      <c r="D97" s="172"/>
      <c r="E97" s="184"/>
      <c r="F97" s="184"/>
      <c r="G97" s="172"/>
      <c r="I97" s="172"/>
      <c r="K97" s="172"/>
      <c r="L97" s="172"/>
      <c r="M97" s="172"/>
      <c r="N97" s="172"/>
      <c r="O97" s="173"/>
    </row>
    <row r="98" spans="1:15" x14ac:dyDescent="0.2">
      <c r="A98" s="172"/>
      <c r="B98" s="172"/>
      <c r="C98" s="172"/>
      <c r="D98" s="172"/>
      <c r="E98" s="184"/>
      <c r="F98" s="184"/>
      <c r="G98" s="172"/>
      <c r="I98" s="172"/>
      <c r="K98" s="172"/>
      <c r="L98" s="172"/>
      <c r="M98" s="172"/>
      <c r="N98" s="172"/>
      <c r="O98" s="173"/>
    </row>
    <row r="99" spans="1:15" x14ac:dyDescent="0.2">
      <c r="A99" s="172"/>
      <c r="B99" s="172"/>
      <c r="C99" s="172"/>
      <c r="D99" s="172"/>
      <c r="E99" s="184"/>
      <c r="F99" s="184"/>
      <c r="G99" s="172"/>
      <c r="I99" s="172"/>
      <c r="K99" s="172"/>
      <c r="L99" s="172"/>
      <c r="M99" s="172"/>
      <c r="N99" s="172"/>
      <c r="O99" s="173"/>
    </row>
    <row r="100" spans="1:15" x14ac:dyDescent="0.2">
      <c r="A100" s="172"/>
      <c r="B100" s="172"/>
      <c r="C100" s="172"/>
      <c r="D100" s="172"/>
      <c r="E100" s="184"/>
      <c r="F100" s="184"/>
      <c r="G100" s="172"/>
      <c r="I100" s="172"/>
      <c r="K100" s="172"/>
      <c r="L100" s="172"/>
      <c r="M100" s="172"/>
      <c r="N100" s="172"/>
      <c r="O100" s="173"/>
    </row>
    <row r="101" spans="1:15" x14ac:dyDescent="0.2">
      <c r="A101" s="172"/>
      <c r="B101" s="172"/>
      <c r="C101" s="172"/>
      <c r="D101" s="172"/>
      <c r="E101" s="184"/>
      <c r="F101" s="184"/>
      <c r="G101" s="172"/>
      <c r="I101" s="172"/>
      <c r="K101" s="172"/>
      <c r="L101" s="172"/>
      <c r="M101" s="172"/>
      <c r="N101" s="172"/>
      <c r="O101" s="173"/>
    </row>
    <row r="102" spans="1:15" x14ac:dyDescent="0.2">
      <c r="A102" s="172"/>
      <c r="B102" s="172"/>
      <c r="C102" s="172"/>
      <c r="D102" s="172"/>
      <c r="E102" s="184"/>
      <c r="F102" s="184"/>
      <c r="G102" s="172"/>
      <c r="I102" s="172"/>
      <c r="K102" s="172"/>
      <c r="L102" s="172"/>
      <c r="M102" s="172"/>
      <c r="N102" s="172"/>
      <c r="O102" s="173"/>
    </row>
    <row r="103" spans="1:15" x14ac:dyDescent="0.2">
      <c r="A103" s="172"/>
      <c r="B103" s="172"/>
      <c r="C103" s="172"/>
      <c r="D103" s="172"/>
      <c r="E103" s="184"/>
      <c r="F103" s="184"/>
      <c r="G103" s="172"/>
      <c r="I103" s="172"/>
      <c r="K103" s="172"/>
      <c r="L103" s="172"/>
      <c r="M103" s="172"/>
      <c r="N103" s="172"/>
      <c r="O103" s="173"/>
    </row>
    <row r="104" spans="1:15" x14ac:dyDescent="0.2">
      <c r="A104" s="172"/>
      <c r="B104" s="172"/>
      <c r="C104" s="172"/>
      <c r="D104" s="172"/>
      <c r="E104" s="184"/>
      <c r="F104" s="184"/>
      <c r="G104" s="172"/>
      <c r="I104" s="172"/>
      <c r="K104" s="172"/>
      <c r="L104" s="172"/>
      <c r="M104" s="172"/>
      <c r="N104" s="172"/>
      <c r="O104" s="173"/>
    </row>
    <row r="105" spans="1:15" x14ac:dyDescent="0.2">
      <c r="A105" s="172"/>
      <c r="B105" s="172"/>
      <c r="C105" s="172"/>
      <c r="D105" s="172"/>
      <c r="E105" s="184"/>
      <c r="F105" s="184"/>
      <c r="G105" s="172"/>
      <c r="I105" s="172"/>
      <c r="K105" s="172"/>
      <c r="L105" s="172"/>
      <c r="M105" s="172"/>
      <c r="N105" s="172"/>
      <c r="O105" s="173"/>
    </row>
    <row r="106" spans="1:15" x14ac:dyDescent="0.2">
      <c r="A106" s="172"/>
      <c r="B106" s="172"/>
      <c r="C106" s="172"/>
      <c r="D106" s="172"/>
      <c r="E106" s="184"/>
      <c r="F106" s="184"/>
      <c r="G106" s="172"/>
      <c r="I106" s="172"/>
      <c r="K106" s="172"/>
      <c r="L106" s="172"/>
      <c r="M106" s="172"/>
      <c r="N106" s="172"/>
      <c r="O106" s="173"/>
    </row>
    <row r="107" spans="1:15" x14ac:dyDescent="0.2">
      <c r="A107" s="172"/>
      <c r="B107" s="172"/>
      <c r="C107" s="172"/>
      <c r="D107" s="172"/>
      <c r="E107" s="184"/>
      <c r="F107" s="184"/>
      <c r="G107" s="172"/>
      <c r="I107" s="172"/>
      <c r="K107" s="172"/>
      <c r="L107" s="172"/>
      <c r="M107" s="172"/>
      <c r="N107" s="172"/>
      <c r="O107" s="173"/>
    </row>
    <row r="108" spans="1:15" x14ac:dyDescent="0.2">
      <c r="A108" s="172"/>
      <c r="B108" s="172"/>
      <c r="C108" s="172"/>
      <c r="D108" s="172"/>
      <c r="E108" s="184"/>
      <c r="F108" s="184"/>
      <c r="G108" s="172"/>
      <c r="I108" s="172"/>
      <c r="K108" s="172"/>
      <c r="L108" s="172"/>
      <c r="M108" s="172"/>
      <c r="N108" s="172"/>
      <c r="O108" s="173"/>
    </row>
    <row r="109" spans="1:15" x14ac:dyDescent="0.2">
      <c r="A109" s="172"/>
      <c r="B109" s="172"/>
      <c r="C109" s="172"/>
      <c r="D109" s="172"/>
      <c r="E109" s="184"/>
      <c r="F109" s="184"/>
      <c r="G109" s="172"/>
      <c r="I109" s="172"/>
      <c r="K109" s="172"/>
      <c r="L109" s="172"/>
      <c r="M109" s="172"/>
      <c r="N109" s="172"/>
      <c r="O109" s="173"/>
    </row>
    <row r="110" spans="1:15" x14ac:dyDescent="0.2">
      <c r="A110" s="172"/>
      <c r="B110" s="172"/>
      <c r="C110" s="172"/>
      <c r="D110" s="172"/>
      <c r="E110" s="184"/>
      <c r="F110" s="184"/>
      <c r="G110" s="172"/>
      <c r="I110" s="172"/>
      <c r="K110" s="172"/>
      <c r="L110" s="172"/>
      <c r="M110" s="172"/>
      <c r="N110" s="172"/>
      <c r="O110" s="173"/>
    </row>
    <row r="111" spans="1:15" x14ac:dyDescent="0.2">
      <c r="A111" s="172"/>
      <c r="B111" s="172"/>
      <c r="C111" s="172"/>
      <c r="D111" s="172"/>
      <c r="E111" s="184"/>
      <c r="F111" s="184"/>
      <c r="G111" s="172"/>
      <c r="I111" s="172"/>
      <c r="K111" s="172"/>
      <c r="L111" s="172"/>
      <c r="M111" s="172"/>
      <c r="N111" s="172"/>
      <c r="O111" s="173"/>
    </row>
    <row r="112" spans="1:15" x14ac:dyDescent="0.2">
      <c r="A112" s="172"/>
      <c r="B112" s="172"/>
      <c r="C112" s="172"/>
      <c r="D112" s="172"/>
      <c r="E112" s="184"/>
      <c r="F112" s="184"/>
      <c r="G112" s="172"/>
      <c r="I112" s="172"/>
      <c r="K112" s="172"/>
      <c r="L112" s="172"/>
      <c r="M112" s="172"/>
      <c r="N112" s="172"/>
      <c r="O112" s="173"/>
    </row>
    <row r="113" spans="1:15" x14ac:dyDescent="0.2">
      <c r="A113" s="172"/>
      <c r="B113" s="172"/>
      <c r="C113" s="172"/>
      <c r="D113" s="172"/>
      <c r="E113" s="184"/>
      <c r="F113" s="184"/>
      <c r="G113" s="172"/>
      <c r="I113" s="172"/>
      <c r="K113" s="172"/>
      <c r="L113" s="172"/>
      <c r="M113" s="172"/>
      <c r="N113" s="172"/>
      <c r="O113" s="173"/>
    </row>
    <row r="114" spans="1:15" x14ac:dyDescent="0.2">
      <c r="A114" s="172"/>
      <c r="B114" s="172"/>
      <c r="C114" s="172"/>
      <c r="D114" s="172"/>
      <c r="E114" s="184"/>
      <c r="F114" s="184"/>
      <c r="G114" s="172"/>
      <c r="I114" s="172"/>
      <c r="K114" s="172"/>
      <c r="L114" s="172"/>
      <c r="M114" s="172"/>
      <c r="N114" s="172"/>
      <c r="O114" s="173"/>
    </row>
    <row r="115" spans="1:15" x14ac:dyDescent="0.2">
      <c r="A115" s="172"/>
      <c r="B115" s="172"/>
      <c r="C115" s="172"/>
      <c r="D115" s="172"/>
      <c r="E115" s="184"/>
      <c r="F115" s="184"/>
      <c r="G115" s="172"/>
      <c r="I115" s="172"/>
      <c r="K115" s="172"/>
      <c r="L115" s="172"/>
      <c r="M115" s="172"/>
      <c r="N115" s="172"/>
      <c r="O115" s="173"/>
    </row>
    <row r="116" spans="1:15" x14ac:dyDescent="0.2">
      <c r="A116" s="172"/>
      <c r="B116" s="172"/>
      <c r="C116" s="172"/>
      <c r="D116" s="172"/>
      <c r="E116" s="184"/>
      <c r="F116" s="184"/>
      <c r="G116" s="172"/>
      <c r="I116" s="172"/>
      <c r="K116" s="172"/>
      <c r="L116" s="172"/>
      <c r="M116" s="172"/>
      <c r="N116" s="172"/>
      <c r="O116" s="173"/>
    </row>
    <row r="117" spans="1:15" x14ac:dyDescent="0.2">
      <c r="A117" s="172"/>
      <c r="B117" s="172"/>
      <c r="C117" s="172"/>
      <c r="D117" s="172"/>
      <c r="E117" s="184"/>
      <c r="F117" s="184"/>
      <c r="G117" s="172"/>
      <c r="I117" s="172"/>
      <c r="K117" s="172"/>
      <c r="L117" s="172"/>
      <c r="M117" s="172"/>
      <c r="N117" s="172"/>
      <c r="O117" s="173"/>
    </row>
    <row r="118" spans="1:15" x14ac:dyDescent="0.2">
      <c r="A118" s="172"/>
      <c r="B118" s="172"/>
      <c r="C118" s="172"/>
      <c r="D118" s="172"/>
      <c r="E118" s="184"/>
      <c r="F118" s="184"/>
      <c r="G118" s="172"/>
      <c r="I118" s="172"/>
      <c r="K118" s="172"/>
      <c r="L118" s="172"/>
      <c r="M118" s="172"/>
      <c r="N118" s="172"/>
      <c r="O118" s="173"/>
    </row>
    <row r="119" spans="1:15" x14ac:dyDescent="0.2">
      <c r="A119" s="172"/>
      <c r="B119" s="172"/>
      <c r="C119" s="172"/>
      <c r="D119" s="172"/>
      <c r="E119" s="184"/>
      <c r="F119" s="184"/>
      <c r="G119" s="172"/>
      <c r="I119" s="172"/>
      <c r="K119" s="172"/>
      <c r="L119" s="172"/>
      <c r="M119" s="172"/>
      <c r="N119" s="172"/>
      <c r="O119" s="173"/>
    </row>
    <row r="120" spans="1:15" x14ac:dyDescent="0.2">
      <c r="A120" s="172"/>
      <c r="B120" s="172"/>
      <c r="C120" s="172"/>
      <c r="D120" s="172"/>
      <c r="E120" s="184"/>
      <c r="F120" s="184"/>
      <c r="G120" s="172"/>
      <c r="I120" s="172"/>
      <c r="K120" s="172"/>
      <c r="L120" s="172"/>
      <c r="M120" s="172"/>
      <c r="N120" s="172"/>
      <c r="O120" s="173"/>
    </row>
    <row r="121" spans="1:15" x14ac:dyDescent="0.2">
      <c r="A121" s="172"/>
      <c r="B121" s="172"/>
      <c r="C121" s="172"/>
      <c r="D121" s="172"/>
      <c r="E121" s="184"/>
      <c r="F121" s="184"/>
      <c r="G121" s="172"/>
      <c r="I121" s="172"/>
      <c r="K121" s="172"/>
      <c r="L121" s="172"/>
      <c r="M121" s="172"/>
      <c r="N121" s="172"/>
      <c r="O121" s="173"/>
    </row>
    <row r="122" spans="1:15" x14ac:dyDescent="0.2">
      <c r="A122" s="172"/>
      <c r="B122" s="172"/>
      <c r="C122" s="172"/>
      <c r="D122" s="172"/>
      <c r="E122" s="184"/>
      <c r="F122" s="184"/>
      <c r="G122" s="172"/>
      <c r="I122" s="172"/>
      <c r="K122" s="172"/>
      <c r="L122" s="172"/>
      <c r="M122" s="172"/>
      <c r="N122" s="172"/>
      <c r="O122" s="173"/>
    </row>
    <row r="123" spans="1:15" x14ac:dyDescent="0.2">
      <c r="A123" s="172"/>
      <c r="B123" s="172"/>
      <c r="C123" s="172"/>
      <c r="D123" s="172"/>
      <c r="E123" s="184"/>
      <c r="F123" s="184"/>
      <c r="G123" s="172"/>
      <c r="I123" s="172"/>
      <c r="K123" s="172"/>
      <c r="L123" s="172"/>
      <c r="M123" s="172"/>
      <c r="N123" s="172"/>
      <c r="O123" s="173"/>
    </row>
    <row r="124" spans="1:15" x14ac:dyDescent="0.2">
      <c r="A124" s="172"/>
      <c r="B124" s="172"/>
      <c r="C124" s="172"/>
      <c r="D124" s="172"/>
      <c r="E124" s="184"/>
      <c r="F124" s="184"/>
      <c r="G124" s="172"/>
      <c r="I124" s="172"/>
      <c r="K124" s="172"/>
      <c r="L124" s="172"/>
      <c r="M124" s="172"/>
      <c r="N124" s="172"/>
      <c r="O124" s="173"/>
    </row>
    <row r="125" spans="1:15" x14ac:dyDescent="0.2">
      <c r="A125" s="172"/>
      <c r="B125" s="172"/>
      <c r="C125" s="172"/>
      <c r="D125" s="172"/>
      <c r="E125" s="184"/>
      <c r="F125" s="184"/>
      <c r="G125" s="172"/>
      <c r="I125" s="172"/>
      <c r="K125" s="172"/>
      <c r="L125" s="172"/>
      <c r="M125" s="172"/>
      <c r="N125" s="172"/>
      <c r="O125" s="173"/>
    </row>
    <row r="126" spans="1:15" x14ac:dyDescent="0.2">
      <c r="A126" s="172"/>
      <c r="B126" s="172"/>
      <c r="C126" s="172"/>
      <c r="D126" s="172"/>
      <c r="E126" s="184"/>
      <c r="F126" s="184"/>
      <c r="G126" s="172"/>
      <c r="I126" s="172"/>
      <c r="J126" s="172"/>
      <c r="K126" s="172"/>
      <c r="L126" s="172"/>
      <c r="M126" s="172"/>
      <c r="N126" s="172"/>
      <c r="O126" s="173"/>
    </row>
    <row r="127" spans="1:15" x14ac:dyDescent="0.2">
      <c r="A127" s="172"/>
      <c r="B127" s="172"/>
      <c r="C127" s="172"/>
      <c r="D127" s="172"/>
      <c r="E127" s="184"/>
      <c r="F127" s="184"/>
      <c r="G127" s="172"/>
      <c r="I127" s="172"/>
      <c r="J127" s="172"/>
      <c r="K127" s="172"/>
      <c r="L127" s="172"/>
      <c r="M127" s="172"/>
      <c r="N127" s="172"/>
      <c r="O127" s="173"/>
    </row>
    <row r="128" spans="1:15" x14ac:dyDescent="0.2">
      <c r="A128" s="172"/>
      <c r="B128" s="172"/>
      <c r="C128" s="172"/>
      <c r="D128" s="172"/>
      <c r="E128" s="184"/>
      <c r="F128" s="184"/>
      <c r="G128" s="172"/>
      <c r="I128" s="172"/>
      <c r="J128" s="172"/>
      <c r="K128" s="172"/>
      <c r="L128" s="172"/>
      <c r="M128" s="172"/>
      <c r="N128" s="172"/>
      <c r="O128" s="173"/>
    </row>
    <row r="129" spans="1:15" x14ac:dyDescent="0.2">
      <c r="A129" s="172"/>
      <c r="B129" s="172"/>
      <c r="C129" s="172"/>
      <c r="D129" s="172"/>
      <c r="E129" s="184"/>
      <c r="F129" s="184"/>
      <c r="G129" s="172"/>
      <c r="I129" s="172"/>
      <c r="J129" s="172"/>
      <c r="K129" s="172"/>
      <c r="L129" s="172"/>
      <c r="M129" s="172"/>
      <c r="N129" s="172"/>
      <c r="O129" s="173"/>
    </row>
    <row r="130" spans="1:15" x14ac:dyDescent="0.2">
      <c r="A130" s="172"/>
      <c r="B130" s="172"/>
      <c r="C130" s="172"/>
      <c r="D130" s="172"/>
      <c r="E130" s="184"/>
      <c r="F130" s="184"/>
      <c r="G130" s="172"/>
      <c r="I130" s="172"/>
      <c r="J130" s="172"/>
      <c r="K130" s="172"/>
      <c r="L130" s="172"/>
      <c r="M130" s="172"/>
      <c r="N130" s="172"/>
      <c r="O130" s="173"/>
    </row>
    <row r="131" spans="1:15" x14ac:dyDescent="0.2">
      <c r="A131" s="172"/>
      <c r="B131" s="172"/>
      <c r="C131" s="172"/>
      <c r="D131" s="172"/>
      <c r="E131" s="184"/>
      <c r="F131" s="184"/>
      <c r="G131" s="172"/>
      <c r="I131" s="172"/>
      <c r="J131" s="172"/>
      <c r="K131" s="172"/>
      <c r="L131" s="172"/>
      <c r="M131" s="172"/>
      <c r="N131" s="172"/>
      <c r="O131" s="173"/>
    </row>
    <row r="132" spans="1:15" x14ac:dyDescent="0.2">
      <c r="A132" s="172"/>
      <c r="B132" s="172"/>
      <c r="C132" s="172"/>
      <c r="D132" s="172"/>
      <c r="E132" s="184"/>
      <c r="F132" s="184"/>
      <c r="G132" s="172"/>
      <c r="I132" s="172"/>
      <c r="J132" s="172"/>
      <c r="K132" s="172"/>
      <c r="L132" s="172"/>
      <c r="M132" s="172"/>
      <c r="N132" s="172"/>
      <c r="O132" s="173"/>
    </row>
    <row r="133" spans="1:15" x14ac:dyDescent="0.2">
      <c r="A133" s="172"/>
      <c r="B133" s="172"/>
      <c r="C133" s="172"/>
      <c r="D133" s="172"/>
      <c r="E133" s="184"/>
      <c r="F133" s="184"/>
      <c r="G133" s="172"/>
      <c r="I133" s="172"/>
      <c r="J133" s="172"/>
      <c r="K133" s="172"/>
      <c r="L133" s="172"/>
      <c r="M133" s="172"/>
      <c r="N133" s="172"/>
      <c r="O133" s="173"/>
    </row>
    <row r="134" spans="1:15" x14ac:dyDescent="0.2">
      <c r="A134" s="172"/>
      <c r="B134" s="172"/>
      <c r="C134" s="172"/>
      <c r="D134" s="172"/>
      <c r="E134" s="184"/>
      <c r="F134" s="184"/>
      <c r="G134" s="172"/>
      <c r="I134" s="172"/>
      <c r="J134" s="172"/>
      <c r="K134" s="172"/>
      <c r="L134" s="172"/>
      <c r="M134" s="172"/>
      <c r="N134" s="172"/>
      <c r="O134" s="173"/>
    </row>
    <row r="135" spans="1:15" x14ac:dyDescent="0.2">
      <c r="A135" s="172"/>
      <c r="B135" s="172"/>
      <c r="C135" s="172"/>
      <c r="D135" s="172"/>
      <c r="E135" s="184"/>
      <c r="F135" s="184"/>
      <c r="G135" s="172"/>
      <c r="I135" s="172"/>
      <c r="J135" s="172"/>
      <c r="K135" s="172"/>
      <c r="L135" s="172"/>
      <c r="M135" s="172"/>
      <c r="N135" s="172"/>
      <c r="O135" s="173"/>
    </row>
    <row r="136" spans="1:15" x14ac:dyDescent="0.2">
      <c r="A136" s="172"/>
      <c r="B136" s="172"/>
      <c r="C136" s="172"/>
      <c r="D136" s="172"/>
      <c r="E136" s="184"/>
      <c r="F136" s="184"/>
      <c r="G136" s="172"/>
      <c r="I136" s="172"/>
      <c r="J136" s="172"/>
      <c r="K136" s="172"/>
      <c r="L136" s="172"/>
      <c r="M136" s="172"/>
      <c r="N136" s="172"/>
      <c r="O136" s="173"/>
    </row>
    <row r="137" spans="1:15" x14ac:dyDescent="0.2">
      <c r="A137" s="172"/>
      <c r="B137" s="172"/>
      <c r="C137" s="172"/>
      <c r="D137" s="172"/>
      <c r="E137" s="184"/>
      <c r="F137" s="184"/>
      <c r="G137" s="172"/>
      <c r="I137" s="172"/>
      <c r="J137" s="172"/>
      <c r="K137" s="172"/>
      <c r="L137" s="172"/>
      <c r="M137" s="172"/>
      <c r="N137" s="172"/>
      <c r="O137" s="173"/>
    </row>
    <row r="138" spans="1:15" x14ac:dyDescent="0.2">
      <c r="A138" s="172"/>
      <c r="B138" s="172"/>
      <c r="C138" s="172"/>
      <c r="D138" s="172"/>
      <c r="E138" s="184"/>
      <c r="F138" s="184"/>
      <c r="G138" s="172"/>
      <c r="I138" s="172"/>
      <c r="J138" s="172"/>
      <c r="K138" s="172"/>
      <c r="L138" s="172"/>
      <c r="M138" s="172"/>
      <c r="N138" s="172"/>
      <c r="O138" s="173"/>
    </row>
    <row r="139" spans="1:15" x14ac:dyDescent="0.2">
      <c r="A139" s="172"/>
      <c r="B139" s="172"/>
      <c r="C139" s="172"/>
      <c r="D139" s="172"/>
      <c r="E139" s="184"/>
      <c r="F139" s="184"/>
      <c r="G139" s="172"/>
      <c r="I139" s="172"/>
      <c r="J139" s="172"/>
      <c r="K139" s="172"/>
      <c r="L139" s="172"/>
      <c r="M139" s="172"/>
      <c r="N139" s="172"/>
      <c r="O139" s="173"/>
    </row>
    <row r="140" spans="1:15" x14ac:dyDescent="0.2">
      <c r="A140" s="172"/>
      <c r="B140" s="172"/>
      <c r="C140" s="172"/>
      <c r="D140" s="172"/>
      <c r="E140" s="184"/>
      <c r="F140" s="184"/>
      <c r="G140" s="172"/>
      <c r="I140" s="172"/>
      <c r="J140" s="172"/>
      <c r="K140" s="172"/>
      <c r="L140" s="172"/>
      <c r="M140" s="172"/>
      <c r="N140" s="172"/>
      <c r="O140" s="173"/>
    </row>
    <row r="141" spans="1:15" x14ac:dyDescent="0.2">
      <c r="A141" s="172"/>
      <c r="B141" s="172"/>
      <c r="C141" s="172"/>
      <c r="D141" s="172"/>
      <c r="E141" s="184"/>
      <c r="F141" s="184"/>
      <c r="G141" s="172"/>
      <c r="I141" s="172"/>
      <c r="J141" s="172"/>
      <c r="K141" s="172"/>
      <c r="L141" s="172"/>
      <c r="M141" s="172"/>
      <c r="N141" s="172"/>
      <c r="O141" s="173"/>
    </row>
    <row r="142" spans="1:15" x14ac:dyDescent="0.2">
      <c r="A142" s="172"/>
      <c r="B142" s="172"/>
      <c r="C142" s="172"/>
      <c r="D142" s="172"/>
      <c r="E142" s="184"/>
      <c r="F142" s="184"/>
      <c r="G142" s="172"/>
      <c r="I142" s="172"/>
      <c r="J142" s="172"/>
      <c r="K142" s="172"/>
      <c r="L142" s="172"/>
      <c r="M142" s="172"/>
      <c r="N142" s="172"/>
      <c r="O142" s="173"/>
    </row>
    <row r="143" spans="1:15" x14ac:dyDescent="0.2">
      <c r="A143" s="172"/>
      <c r="B143" s="172"/>
      <c r="C143" s="172"/>
      <c r="D143" s="172"/>
      <c r="E143" s="184"/>
      <c r="F143" s="184"/>
      <c r="G143" s="172"/>
      <c r="I143" s="172"/>
      <c r="J143" s="172"/>
      <c r="K143" s="172"/>
      <c r="L143" s="172"/>
      <c r="M143" s="172"/>
      <c r="N143" s="172"/>
      <c r="O143" s="173"/>
    </row>
    <row r="144" spans="1:15" x14ac:dyDescent="0.2">
      <c r="A144" s="172"/>
      <c r="B144" s="172"/>
      <c r="C144" s="172"/>
      <c r="D144" s="172"/>
      <c r="E144" s="184"/>
      <c r="F144" s="184"/>
      <c r="G144" s="172"/>
      <c r="I144" s="172"/>
      <c r="J144" s="172"/>
      <c r="K144" s="172"/>
      <c r="L144" s="172"/>
      <c r="M144" s="172"/>
      <c r="N144" s="172"/>
      <c r="O144" s="173"/>
    </row>
    <row r="145" spans="1:15" x14ac:dyDescent="0.2">
      <c r="A145" s="172"/>
      <c r="B145" s="172"/>
      <c r="C145" s="172"/>
      <c r="D145" s="172"/>
      <c r="E145" s="184"/>
      <c r="F145" s="184"/>
      <c r="G145" s="172"/>
      <c r="I145" s="172"/>
      <c r="J145" s="172"/>
      <c r="K145" s="172"/>
      <c r="L145" s="172"/>
      <c r="M145" s="172"/>
      <c r="N145" s="172"/>
      <c r="O145" s="173"/>
    </row>
    <row r="146" spans="1:15" x14ac:dyDescent="0.2">
      <c r="A146" s="172"/>
      <c r="B146" s="172"/>
      <c r="C146" s="172"/>
      <c r="D146" s="172"/>
      <c r="E146" s="184"/>
      <c r="F146" s="184"/>
      <c r="G146" s="172"/>
      <c r="I146" s="172"/>
      <c r="J146" s="172"/>
      <c r="K146" s="172"/>
      <c r="L146" s="172"/>
      <c r="M146" s="172"/>
      <c r="N146" s="172"/>
      <c r="O146" s="173"/>
    </row>
    <row r="147" spans="1:15" x14ac:dyDescent="0.2">
      <c r="A147" s="172"/>
      <c r="B147" s="172"/>
      <c r="C147" s="172"/>
      <c r="D147" s="172"/>
      <c r="E147" s="184"/>
      <c r="F147" s="184"/>
      <c r="G147" s="172"/>
      <c r="I147" s="172"/>
      <c r="J147" s="172"/>
      <c r="K147" s="172"/>
      <c r="L147" s="172"/>
      <c r="M147" s="172"/>
      <c r="N147" s="172"/>
      <c r="O147" s="173"/>
    </row>
    <row r="148" spans="1:15" x14ac:dyDescent="0.2">
      <c r="A148" s="172"/>
      <c r="B148" s="172"/>
      <c r="C148" s="172"/>
      <c r="D148" s="172"/>
      <c r="E148" s="184"/>
      <c r="F148" s="184"/>
      <c r="G148" s="172"/>
      <c r="I148" s="172"/>
      <c r="J148" s="172"/>
      <c r="K148" s="172"/>
      <c r="L148" s="172"/>
      <c r="M148" s="172"/>
      <c r="N148" s="172"/>
      <c r="O148" s="173"/>
    </row>
    <row r="149" spans="1:15" x14ac:dyDescent="0.2">
      <c r="A149" s="172"/>
      <c r="B149" s="172"/>
      <c r="C149" s="172"/>
      <c r="D149" s="172"/>
      <c r="E149" s="184"/>
      <c r="F149" s="184"/>
      <c r="G149" s="172"/>
      <c r="I149" s="172"/>
      <c r="J149" s="172"/>
      <c r="K149" s="172"/>
      <c r="L149" s="172"/>
      <c r="M149" s="172"/>
      <c r="N149" s="172"/>
      <c r="O149" s="173"/>
    </row>
    <row r="150" spans="1:15" x14ac:dyDescent="0.2">
      <c r="A150" s="172"/>
      <c r="B150" s="172"/>
      <c r="C150" s="172"/>
      <c r="D150" s="172"/>
      <c r="E150" s="184"/>
      <c r="F150" s="184"/>
      <c r="G150" s="172"/>
      <c r="I150" s="172"/>
      <c r="J150" s="172"/>
      <c r="K150" s="172"/>
      <c r="L150" s="172"/>
      <c r="M150" s="172"/>
      <c r="N150" s="172"/>
      <c r="O150" s="173"/>
    </row>
    <row r="151" spans="1:15" x14ac:dyDescent="0.2">
      <c r="A151" s="172"/>
      <c r="B151" s="172"/>
      <c r="C151" s="172"/>
      <c r="D151" s="172"/>
      <c r="E151" s="184"/>
      <c r="F151" s="184"/>
      <c r="G151" s="172"/>
      <c r="I151" s="172"/>
      <c r="J151" s="172"/>
      <c r="K151" s="172"/>
      <c r="L151" s="172"/>
      <c r="M151" s="172"/>
      <c r="N151" s="172"/>
      <c r="O151" s="173"/>
    </row>
    <row r="152" spans="1:15" x14ac:dyDescent="0.2">
      <c r="A152" s="172"/>
      <c r="B152" s="172"/>
      <c r="C152" s="172"/>
      <c r="D152" s="172"/>
      <c r="E152" s="184"/>
      <c r="F152" s="184"/>
      <c r="G152" s="172"/>
      <c r="I152" s="172"/>
      <c r="J152" s="172"/>
      <c r="K152" s="172"/>
      <c r="L152" s="172"/>
      <c r="M152" s="172"/>
      <c r="N152" s="172"/>
      <c r="O152" s="173"/>
    </row>
    <row r="153" spans="1:15" x14ac:dyDescent="0.2">
      <c r="A153" s="172"/>
      <c r="B153" s="172"/>
      <c r="C153" s="172"/>
      <c r="D153" s="172"/>
      <c r="E153" s="184"/>
      <c r="F153" s="184"/>
      <c r="G153" s="172"/>
      <c r="I153" s="172"/>
      <c r="J153" s="172"/>
      <c r="K153" s="172"/>
      <c r="L153" s="172"/>
      <c r="M153" s="172"/>
      <c r="N153" s="172"/>
      <c r="O153" s="173"/>
    </row>
    <row r="154" spans="1:15" x14ac:dyDescent="0.2">
      <c r="A154" s="172"/>
      <c r="B154" s="172"/>
      <c r="C154" s="172"/>
      <c r="D154" s="172"/>
      <c r="E154" s="184"/>
      <c r="F154" s="184"/>
      <c r="G154" s="172"/>
      <c r="I154" s="172"/>
      <c r="J154" s="172"/>
      <c r="K154" s="172"/>
      <c r="L154" s="172"/>
      <c r="M154" s="172"/>
      <c r="N154" s="172"/>
      <c r="O154" s="173"/>
    </row>
    <row r="155" spans="1:15" x14ac:dyDescent="0.2">
      <c r="A155" s="172"/>
      <c r="B155" s="172"/>
      <c r="C155" s="172"/>
      <c r="D155" s="172"/>
      <c r="E155" s="184"/>
      <c r="F155" s="184"/>
      <c r="G155" s="172"/>
      <c r="I155" s="172"/>
      <c r="J155" s="172"/>
      <c r="K155" s="172"/>
      <c r="L155" s="172"/>
      <c r="M155" s="172"/>
      <c r="N155" s="172"/>
      <c r="O155" s="173"/>
    </row>
    <row r="156" spans="1:15" x14ac:dyDescent="0.2">
      <c r="A156" s="172"/>
      <c r="B156" s="172"/>
      <c r="C156" s="172"/>
      <c r="D156" s="172"/>
      <c r="E156" s="184"/>
      <c r="F156" s="184"/>
      <c r="G156" s="172"/>
      <c r="I156" s="172"/>
      <c r="J156" s="172"/>
      <c r="K156" s="172"/>
      <c r="L156" s="172"/>
      <c r="M156" s="172"/>
      <c r="N156" s="172"/>
      <c r="O156" s="173"/>
    </row>
    <row r="157" spans="1:15" x14ac:dyDescent="0.2">
      <c r="A157" s="172"/>
      <c r="B157" s="172"/>
      <c r="C157" s="172"/>
      <c r="D157" s="172"/>
      <c r="E157" s="184"/>
      <c r="F157" s="184"/>
      <c r="G157" s="172"/>
      <c r="I157" s="172"/>
      <c r="J157" s="172"/>
      <c r="K157" s="172"/>
      <c r="L157" s="172"/>
      <c r="M157" s="172"/>
      <c r="N157" s="172"/>
      <c r="O157" s="173"/>
    </row>
    <row r="158" spans="1:15" x14ac:dyDescent="0.2">
      <c r="A158" s="172"/>
      <c r="B158" s="172"/>
      <c r="C158" s="172"/>
      <c r="D158" s="172"/>
      <c r="E158" s="184"/>
      <c r="F158" s="184"/>
      <c r="G158" s="172"/>
      <c r="I158" s="172"/>
      <c r="J158" s="172"/>
      <c r="K158" s="172"/>
      <c r="L158" s="172"/>
      <c r="M158" s="172"/>
      <c r="N158" s="172"/>
      <c r="O158" s="173"/>
    </row>
    <row r="159" spans="1:15" x14ac:dyDescent="0.2">
      <c r="A159" s="172"/>
      <c r="B159" s="172"/>
      <c r="C159" s="172"/>
      <c r="D159" s="172"/>
      <c r="E159" s="184"/>
      <c r="F159" s="184"/>
      <c r="G159" s="172"/>
      <c r="I159" s="172"/>
      <c r="J159" s="172"/>
      <c r="K159" s="172"/>
      <c r="L159" s="172"/>
      <c r="M159" s="172"/>
      <c r="N159" s="172"/>
      <c r="O159" s="173"/>
    </row>
    <row r="160" spans="1:15" x14ac:dyDescent="0.2">
      <c r="A160" s="172"/>
      <c r="B160" s="172"/>
      <c r="C160" s="172"/>
      <c r="D160" s="172"/>
      <c r="E160" s="184"/>
      <c r="F160" s="184"/>
      <c r="G160" s="172"/>
      <c r="I160" s="172"/>
      <c r="J160" s="172"/>
      <c r="K160" s="172"/>
      <c r="L160" s="172"/>
      <c r="M160" s="172"/>
      <c r="N160" s="172"/>
      <c r="O160" s="173"/>
    </row>
    <row r="161" spans="1:15" x14ac:dyDescent="0.2">
      <c r="A161" s="172"/>
      <c r="B161" s="172"/>
      <c r="C161" s="172"/>
      <c r="D161" s="172"/>
      <c r="E161" s="184"/>
      <c r="F161" s="184"/>
      <c r="G161" s="172"/>
      <c r="I161" s="172"/>
      <c r="J161" s="172"/>
      <c r="K161" s="172"/>
      <c r="L161" s="172"/>
      <c r="M161" s="172"/>
      <c r="N161" s="172"/>
      <c r="O161" s="173"/>
    </row>
    <row r="162" spans="1:15" x14ac:dyDescent="0.2">
      <c r="A162" s="172"/>
      <c r="B162" s="172"/>
      <c r="C162" s="172"/>
      <c r="D162" s="172"/>
      <c r="E162" s="184"/>
      <c r="F162" s="184"/>
      <c r="G162" s="172"/>
      <c r="I162" s="172"/>
      <c r="J162" s="172"/>
      <c r="K162" s="172"/>
      <c r="L162" s="172"/>
      <c r="M162" s="172"/>
      <c r="N162" s="172"/>
      <c r="O162" s="173"/>
    </row>
    <row r="163" spans="1:15" x14ac:dyDescent="0.2">
      <c r="A163" s="172"/>
      <c r="B163" s="172"/>
      <c r="C163" s="172"/>
      <c r="D163" s="172"/>
      <c r="E163" s="184"/>
      <c r="F163" s="184"/>
      <c r="G163" s="172"/>
      <c r="I163" s="172"/>
      <c r="J163" s="172"/>
      <c r="K163" s="172"/>
      <c r="L163" s="172"/>
      <c r="M163" s="172"/>
      <c r="N163" s="172"/>
      <c r="O163" s="173"/>
    </row>
    <row r="164" spans="1:15" x14ac:dyDescent="0.2">
      <c r="A164" s="172"/>
      <c r="B164" s="172"/>
      <c r="C164" s="172"/>
      <c r="D164" s="172"/>
      <c r="E164" s="184"/>
      <c r="F164" s="184"/>
      <c r="G164" s="172"/>
      <c r="I164" s="172"/>
      <c r="J164" s="172"/>
      <c r="K164" s="172"/>
      <c r="L164" s="172"/>
      <c r="M164" s="172"/>
      <c r="N164" s="172"/>
      <c r="O164" s="173"/>
    </row>
    <row r="165" spans="1:15" x14ac:dyDescent="0.2">
      <c r="A165" s="172"/>
      <c r="B165" s="172"/>
      <c r="C165" s="172"/>
      <c r="D165" s="172"/>
      <c r="E165" s="184"/>
      <c r="F165" s="184"/>
      <c r="G165" s="172"/>
      <c r="I165" s="172"/>
      <c r="J165" s="172"/>
      <c r="K165" s="172"/>
      <c r="L165" s="172"/>
      <c r="M165" s="172"/>
      <c r="N165" s="172"/>
      <c r="O165" s="173"/>
    </row>
    <row r="166" spans="1:15" x14ac:dyDescent="0.2">
      <c r="A166" s="172"/>
      <c r="B166" s="172"/>
      <c r="C166" s="172"/>
      <c r="D166" s="172"/>
      <c r="E166" s="184"/>
      <c r="F166" s="184"/>
      <c r="G166" s="172"/>
      <c r="I166" s="172"/>
      <c r="J166" s="172"/>
      <c r="K166" s="172"/>
      <c r="L166" s="172"/>
      <c r="M166" s="172"/>
      <c r="N166" s="172"/>
      <c r="O166" s="173"/>
    </row>
    <row r="167" spans="1:15" x14ac:dyDescent="0.2">
      <c r="A167" s="172"/>
      <c r="B167" s="172"/>
      <c r="C167" s="172"/>
      <c r="D167" s="172"/>
      <c r="E167" s="184"/>
      <c r="F167" s="184"/>
      <c r="G167" s="172"/>
      <c r="I167" s="172"/>
      <c r="J167" s="172"/>
      <c r="K167" s="172"/>
      <c r="L167" s="172"/>
      <c r="M167" s="172"/>
      <c r="N167" s="172"/>
      <c r="O167" s="173"/>
    </row>
    <row r="168" spans="1:15" x14ac:dyDescent="0.2">
      <c r="A168" s="172"/>
      <c r="B168" s="172"/>
      <c r="C168" s="172"/>
      <c r="D168" s="172"/>
      <c r="E168" s="184"/>
      <c r="F168" s="184"/>
      <c r="G168" s="172"/>
      <c r="I168" s="172"/>
      <c r="J168" s="172"/>
      <c r="K168" s="172"/>
      <c r="L168" s="172"/>
      <c r="M168" s="172"/>
      <c r="N168" s="172"/>
      <c r="O168" s="173"/>
    </row>
    <row r="169" spans="1:15" x14ac:dyDescent="0.2">
      <c r="A169" s="172"/>
      <c r="B169" s="172"/>
      <c r="C169" s="172"/>
      <c r="D169" s="172"/>
      <c r="E169" s="184"/>
      <c r="F169" s="184"/>
      <c r="G169" s="172"/>
      <c r="I169" s="172"/>
      <c r="J169" s="172"/>
      <c r="K169" s="172"/>
      <c r="L169" s="172"/>
      <c r="M169" s="172"/>
      <c r="N169" s="172"/>
      <c r="O169" s="173"/>
    </row>
    <row r="170" spans="1:15" x14ac:dyDescent="0.2">
      <c r="A170" s="172"/>
      <c r="B170" s="172"/>
      <c r="C170" s="172"/>
      <c r="D170" s="172"/>
      <c r="E170" s="184"/>
      <c r="F170" s="184"/>
      <c r="G170" s="172"/>
      <c r="I170" s="172"/>
      <c r="J170" s="172"/>
      <c r="K170" s="172"/>
      <c r="L170" s="172"/>
      <c r="M170" s="172"/>
      <c r="N170" s="172"/>
      <c r="O170" s="173"/>
    </row>
    <row r="171" spans="1:15" x14ac:dyDescent="0.2">
      <c r="A171" s="172"/>
      <c r="B171" s="172"/>
      <c r="C171" s="172"/>
      <c r="D171" s="172"/>
      <c r="E171" s="184"/>
      <c r="F171" s="184"/>
      <c r="G171" s="172"/>
      <c r="I171" s="172"/>
      <c r="J171" s="172"/>
      <c r="K171" s="172"/>
      <c r="L171" s="172"/>
      <c r="M171" s="172"/>
      <c r="N171" s="172"/>
      <c r="O171" s="173"/>
    </row>
    <row r="172" spans="1:15" x14ac:dyDescent="0.2">
      <c r="A172" s="172"/>
      <c r="B172" s="172"/>
      <c r="C172" s="172"/>
      <c r="D172" s="172"/>
      <c r="E172" s="184"/>
      <c r="F172" s="184"/>
      <c r="G172" s="172"/>
      <c r="I172" s="172"/>
      <c r="J172" s="172"/>
      <c r="K172" s="172"/>
      <c r="L172" s="172"/>
      <c r="M172" s="172"/>
      <c r="N172" s="172"/>
      <c r="O172" s="173"/>
    </row>
    <row r="173" spans="1:15" x14ac:dyDescent="0.2">
      <c r="A173" s="172"/>
      <c r="B173" s="172"/>
      <c r="C173" s="172"/>
      <c r="D173" s="172"/>
      <c r="E173" s="184"/>
      <c r="F173" s="184"/>
      <c r="G173" s="172"/>
      <c r="I173" s="172"/>
      <c r="J173" s="172"/>
      <c r="K173" s="172"/>
      <c r="L173" s="172"/>
      <c r="M173" s="172"/>
      <c r="N173" s="172"/>
      <c r="O173" s="173"/>
    </row>
    <row r="174" spans="1:15" x14ac:dyDescent="0.2">
      <c r="A174" s="172"/>
      <c r="B174" s="172"/>
      <c r="C174" s="172"/>
      <c r="D174" s="172"/>
      <c r="E174" s="184"/>
      <c r="F174" s="184"/>
      <c r="G174" s="172"/>
      <c r="I174" s="172"/>
      <c r="J174" s="172"/>
      <c r="K174" s="172"/>
      <c r="L174" s="172"/>
      <c r="M174" s="172"/>
      <c r="N174" s="172"/>
      <c r="O174" s="173"/>
    </row>
    <row r="175" spans="1:15" x14ac:dyDescent="0.2">
      <c r="A175" s="172"/>
      <c r="B175" s="172"/>
      <c r="C175" s="172"/>
      <c r="D175" s="172"/>
      <c r="E175" s="184"/>
      <c r="F175" s="184"/>
      <c r="G175" s="172"/>
      <c r="I175" s="172"/>
      <c r="J175" s="172"/>
      <c r="K175" s="172"/>
      <c r="L175" s="172"/>
      <c r="M175" s="172"/>
      <c r="N175" s="172"/>
      <c r="O175" s="173"/>
    </row>
    <row r="176" spans="1:15" x14ac:dyDescent="0.2">
      <c r="A176" s="172"/>
      <c r="B176" s="172"/>
      <c r="C176" s="172"/>
      <c r="D176" s="172"/>
      <c r="E176" s="184"/>
      <c r="F176" s="184"/>
      <c r="G176" s="172"/>
      <c r="I176" s="172"/>
      <c r="J176" s="172"/>
      <c r="K176" s="172"/>
      <c r="L176" s="172"/>
      <c r="M176" s="172"/>
      <c r="N176" s="172"/>
      <c r="O176" s="173"/>
    </row>
    <row r="177" spans="1:15" x14ac:dyDescent="0.2">
      <c r="A177" s="172"/>
      <c r="B177" s="172"/>
      <c r="C177" s="172"/>
      <c r="D177" s="172"/>
      <c r="E177" s="184"/>
      <c r="F177" s="184"/>
      <c r="G177" s="172"/>
      <c r="I177" s="172"/>
      <c r="J177" s="172"/>
      <c r="K177" s="172"/>
      <c r="L177" s="172"/>
      <c r="M177" s="172"/>
      <c r="N177" s="172"/>
      <c r="O177" s="173"/>
    </row>
    <row r="178" spans="1:15" x14ac:dyDescent="0.2">
      <c r="A178" s="172"/>
      <c r="B178" s="172"/>
      <c r="C178" s="172"/>
      <c r="D178" s="172"/>
      <c r="E178" s="184"/>
      <c r="F178" s="184"/>
      <c r="G178" s="172"/>
      <c r="I178" s="172"/>
      <c r="J178" s="172"/>
      <c r="K178" s="172"/>
      <c r="L178" s="172"/>
      <c r="M178" s="172"/>
      <c r="N178" s="172"/>
      <c r="O178" s="173"/>
    </row>
    <row r="179" spans="1:15" x14ac:dyDescent="0.2">
      <c r="A179" s="172"/>
      <c r="B179" s="172"/>
      <c r="C179" s="172"/>
      <c r="D179" s="172"/>
      <c r="E179" s="184"/>
      <c r="F179" s="184"/>
      <c r="G179" s="172"/>
      <c r="I179" s="172"/>
      <c r="J179" s="172"/>
      <c r="K179" s="172"/>
      <c r="L179" s="172"/>
      <c r="M179" s="172"/>
      <c r="N179" s="172"/>
      <c r="O179" s="173"/>
    </row>
    <row r="180" spans="1:15" x14ac:dyDescent="0.2">
      <c r="A180" s="172"/>
      <c r="B180" s="172"/>
      <c r="C180" s="172"/>
      <c r="D180" s="172"/>
      <c r="E180" s="184"/>
      <c r="F180" s="184"/>
      <c r="G180" s="172"/>
      <c r="I180" s="172"/>
      <c r="J180" s="172"/>
      <c r="K180" s="172"/>
      <c r="L180" s="172"/>
      <c r="M180" s="172"/>
      <c r="N180" s="172"/>
      <c r="O180" s="173"/>
    </row>
    <row r="181" spans="1:15" x14ac:dyDescent="0.2">
      <c r="A181" s="172"/>
      <c r="B181" s="172"/>
      <c r="C181" s="172"/>
      <c r="D181" s="172"/>
      <c r="E181" s="184"/>
      <c r="F181" s="184"/>
      <c r="G181" s="172"/>
      <c r="I181" s="172"/>
      <c r="J181" s="172"/>
      <c r="K181" s="172"/>
      <c r="L181" s="172"/>
      <c r="M181" s="172"/>
      <c r="N181" s="172"/>
      <c r="O181" s="173"/>
    </row>
    <row r="182" spans="1:15" x14ac:dyDescent="0.2">
      <c r="A182" s="172"/>
      <c r="B182" s="172"/>
      <c r="C182" s="172"/>
      <c r="D182" s="172"/>
      <c r="E182" s="184"/>
      <c r="F182" s="184"/>
      <c r="G182" s="172"/>
      <c r="I182" s="172"/>
      <c r="J182" s="172"/>
      <c r="K182" s="172"/>
      <c r="L182" s="172"/>
      <c r="M182" s="172"/>
      <c r="N182" s="172"/>
      <c r="O182" s="173"/>
    </row>
    <row r="183" spans="1:15" x14ac:dyDescent="0.2">
      <c r="A183" s="172"/>
      <c r="B183" s="172"/>
      <c r="C183" s="172"/>
      <c r="D183" s="172"/>
      <c r="E183" s="184"/>
      <c r="F183" s="184"/>
      <c r="G183" s="172"/>
      <c r="I183" s="172"/>
      <c r="J183" s="172"/>
      <c r="K183" s="172"/>
      <c r="L183" s="172"/>
      <c r="M183" s="172"/>
      <c r="N183" s="172"/>
      <c r="O183" s="173"/>
    </row>
    <row r="184" spans="1:15" x14ac:dyDescent="0.2">
      <c r="A184" s="172"/>
      <c r="B184" s="172"/>
      <c r="C184" s="172"/>
      <c r="D184" s="172"/>
      <c r="E184" s="184"/>
      <c r="F184" s="184"/>
      <c r="G184" s="172"/>
      <c r="I184" s="172"/>
      <c r="J184" s="172"/>
      <c r="K184" s="172"/>
      <c r="L184" s="172"/>
      <c r="M184" s="172"/>
      <c r="N184" s="172"/>
      <c r="O184" s="173"/>
    </row>
    <row r="185" spans="1:15" x14ac:dyDescent="0.2">
      <c r="A185" s="172"/>
      <c r="B185" s="172"/>
      <c r="C185" s="172"/>
      <c r="D185" s="172"/>
      <c r="E185" s="184"/>
      <c r="F185" s="184"/>
      <c r="G185" s="172"/>
      <c r="I185" s="172"/>
      <c r="J185" s="172"/>
      <c r="K185" s="172"/>
      <c r="L185" s="172"/>
      <c r="M185" s="172"/>
      <c r="N185" s="172"/>
      <c r="O185" s="173"/>
    </row>
    <row r="186" spans="1:15" x14ac:dyDescent="0.2">
      <c r="A186" s="172"/>
      <c r="B186" s="172"/>
      <c r="C186" s="172"/>
      <c r="D186" s="172"/>
      <c r="E186" s="184"/>
      <c r="F186" s="184"/>
      <c r="G186" s="172"/>
      <c r="I186" s="172"/>
      <c r="J186" s="172"/>
      <c r="K186" s="172"/>
      <c r="L186" s="172"/>
      <c r="M186" s="172"/>
      <c r="N186" s="172"/>
      <c r="O186" s="173"/>
    </row>
    <row r="187" spans="1:15" x14ac:dyDescent="0.2">
      <c r="A187" s="172"/>
      <c r="B187" s="172"/>
      <c r="C187" s="172"/>
      <c r="D187" s="172"/>
      <c r="E187" s="184"/>
      <c r="F187" s="184"/>
      <c r="G187" s="172"/>
      <c r="I187" s="172"/>
      <c r="J187" s="172"/>
      <c r="K187" s="172"/>
      <c r="L187" s="172"/>
      <c r="M187" s="172"/>
      <c r="N187" s="172"/>
      <c r="O187" s="173"/>
    </row>
    <row r="188" spans="1:15" x14ac:dyDescent="0.2">
      <c r="A188" s="172"/>
      <c r="B188" s="172"/>
      <c r="C188" s="172"/>
      <c r="D188" s="172"/>
      <c r="E188" s="184"/>
      <c r="F188" s="184"/>
      <c r="G188" s="172"/>
      <c r="I188" s="172"/>
      <c r="J188" s="172"/>
      <c r="K188" s="172"/>
      <c r="L188" s="172"/>
      <c r="M188" s="172"/>
      <c r="N188" s="172"/>
      <c r="O188" s="173"/>
    </row>
    <row r="189" spans="1:15" x14ac:dyDescent="0.2">
      <c r="A189" s="172"/>
      <c r="B189" s="172"/>
      <c r="C189" s="172"/>
      <c r="D189" s="172"/>
      <c r="E189" s="184"/>
      <c r="F189" s="184"/>
      <c r="G189" s="172"/>
      <c r="I189" s="172"/>
      <c r="J189" s="172"/>
      <c r="K189" s="172"/>
      <c r="L189" s="172"/>
      <c r="M189" s="172"/>
      <c r="N189" s="172"/>
      <c r="O189" s="173"/>
    </row>
    <row r="190" spans="1:15" x14ac:dyDescent="0.2">
      <c r="A190" s="172"/>
      <c r="B190" s="172"/>
      <c r="C190" s="172"/>
      <c r="D190" s="172"/>
      <c r="E190" s="184"/>
      <c r="F190" s="184"/>
      <c r="G190" s="172"/>
      <c r="I190" s="172"/>
      <c r="J190" s="172"/>
      <c r="K190" s="172"/>
      <c r="L190" s="172"/>
      <c r="M190" s="172"/>
      <c r="N190" s="172"/>
      <c r="O190" s="173"/>
    </row>
    <row r="191" spans="1:15" x14ac:dyDescent="0.2">
      <c r="A191" s="172"/>
      <c r="B191" s="172"/>
      <c r="C191" s="172"/>
      <c r="D191" s="172"/>
      <c r="E191" s="184"/>
      <c r="F191" s="184"/>
      <c r="G191" s="172"/>
      <c r="I191" s="172"/>
      <c r="J191" s="172"/>
      <c r="K191" s="172"/>
      <c r="L191" s="172"/>
      <c r="M191" s="172"/>
      <c r="N191" s="172"/>
      <c r="O191" s="173"/>
    </row>
    <row r="192" spans="1:15" x14ac:dyDescent="0.2">
      <c r="A192" s="172"/>
      <c r="B192" s="172"/>
      <c r="C192" s="172"/>
      <c r="D192" s="172"/>
      <c r="E192" s="184"/>
      <c r="F192" s="184"/>
      <c r="G192" s="172"/>
      <c r="I192" s="172"/>
      <c r="J192" s="172"/>
      <c r="K192" s="172"/>
      <c r="L192" s="172"/>
      <c r="M192" s="172"/>
      <c r="N192" s="172"/>
      <c r="O192" s="173"/>
    </row>
    <row r="193" spans="1:15" x14ac:dyDescent="0.2">
      <c r="A193" s="172"/>
      <c r="B193" s="172"/>
      <c r="C193" s="172"/>
      <c r="D193" s="172"/>
      <c r="E193" s="184"/>
      <c r="F193" s="184"/>
      <c r="G193" s="172"/>
      <c r="I193" s="172"/>
      <c r="J193" s="172"/>
      <c r="K193" s="172"/>
      <c r="L193" s="172"/>
      <c r="M193" s="172"/>
      <c r="N193" s="172"/>
      <c r="O193" s="173"/>
    </row>
    <row r="194" spans="1:15" x14ac:dyDescent="0.2">
      <c r="A194" s="172"/>
      <c r="B194" s="172"/>
      <c r="C194" s="172"/>
      <c r="D194" s="172"/>
      <c r="E194" s="184"/>
      <c r="F194" s="184"/>
      <c r="G194" s="172"/>
      <c r="I194" s="172"/>
      <c r="J194" s="172"/>
      <c r="K194" s="172"/>
      <c r="L194" s="172"/>
      <c r="M194" s="172"/>
      <c r="N194" s="172"/>
      <c r="O194" s="173"/>
    </row>
    <row r="195" spans="1:15" x14ac:dyDescent="0.2">
      <c r="A195" s="172"/>
      <c r="B195" s="172"/>
      <c r="C195" s="172"/>
      <c r="D195" s="172"/>
      <c r="E195" s="184"/>
      <c r="F195" s="184"/>
      <c r="G195" s="172"/>
      <c r="I195" s="172"/>
      <c r="J195" s="172"/>
      <c r="K195" s="172"/>
      <c r="L195" s="172"/>
      <c r="M195" s="172"/>
      <c r="N195" s="172"/>
      <c r="O195" s="173"/>
    </row>
    <row r="196" spans="1:15" x14ac:dyDescent="0.2">
      <c r="A196" s="172"/>
      <c r="B196" s="172"/>
      <c r="C196" s="172"/>
      <c r="D196" s="172"/>
      <c r="E196" s="184"/>
      <c r="F196" s="184"/>
      <c r="G196" s="172"/>
      <c r="I196" s="172"/>
      <c r="J196" s="172"/>
      <c r="K196" s="172"/>
      <c r="L196" s="172"/>
      <c r="M196" s="172"/>
      <c r="N196" s="172"/>
      <c r="O196" s="173"/>
    </row>
    <row r="197" spans="1:15" x14ac:dyDescent="0.2">
      <c r="A197" s="172"/>
      <c r="B197" s="172"/>
      <c r="C197" s="172"/>
      <c r="D197" s="172"/>
      <c r="E197" s="184"/>
      <c r="F197" s="184"/>
      <c r="G197" s="172"/>
      <c r="I197" s="172"/>
      <c r="J197" s="172"/>
      <c r="K197" s="172"/>
      <c r="L197" s="172"/>
      <c r="M197" s="172"/>
      <c r="N197" s="172"/>
      <c r="O197" s="173"/>
    </row>
    <row r="198" spans="1:15" x14ac:dyDescent="0.2">
      <c r="A198" s="172"/>
      <c r="B198" s="172"/>
      <c r="C198" s="172"/>
      <c r="D198" s="172"/>
      <c r="E198" s="184"/>
      <c r="F198" s="184"/>
      <c r="G198" s="172"/>
      <c r="I198" s="172"/>
      <c r="J198" s="172"/>
      <c r="K198" s="172"/>
      <c r="L198" s="172"/>
      <c r="M198" s="172"/>
      <c r="N198" s="172"/>
      <c r="O198" s="173"/>
    </row>
    <row r="199" spans="1:15" x14ac:dyDescent="0.2">
      <c r="A199" s="172"/>
      <c r="B199" s="172"/>
      <c r="C199" s="172"/>
      <c r="D199" s="172"/>
      <c r="E199" s="184"/>
      <c r="F199" s="184"/>
      <c r="G199" s="172"/>
      <c r="I199" s="172"/>
      <c r="J199" s="172"/>
      <c r="K199" s="172"/>
      <c r="L199" s="172"/>
      <c r="M199" s="172"/>
      <c r="N199" s="172"/>
      <c r="O199" s="173"/>
    </row>
    <row r="200" spans="1:15" x14ac:dyDescent="0.2">
      <c r="A200" s="172"/>
      <c r="B200" s="172"/>
      <c r="C200" s="172"/>
      <c r="D200" s="172"/>
      <c r="E200" s="184"/>
      <c r="F200" s="184"/>
      <c r="G200" s="172"/>
      <c r="I200" s="172"/>
      <c r="J200" s="172"/>
      <c r="K200" s="172"/>
      <c r="L200" s="172"/>
      <c r="M200" s="172"/>
      <c r="N200" s="172"/>
      <c r="O200" s="173"/>
    </row>
    <row r="201" spans="1:15" x14ac:dyDescent="0.2">
      <c r="A201" s="172"/>
      <c r="B201" s="172"/>
      <c r="C201" s="172"/>
      <c r="D201" s="172"/>
      <c r="E201" s="184"/>
      <c r="F201" s="184"/>
      <c r="G201" s="172"/>
      <c r="I201" s="172"/>
      <c r="J201" s="172"/>
      <c r="K201" s="172"/>
      <c r="L201" s="172"/>
      <c r="M201" s="172"/>
      <c r="N201" s="172"/>
      <c r="O201" s="173"/>
    </row>
    <row r="202" spans="1:15" x14ac:dyDescent="0.2">
      <c r="A202" s="172"/>
      <c r="B202" s="172"/>
      <c r="C202" s="172"/>
      <c r="D202" s="172"/>
      <c r="E202" s="184"/>
      <c r="F202" s="184"/>
      <c r="G202" s="172"/>
      <c r="I202" s="172"/>
      <c r="J202" s="172"/>
      <c r="K202" s="172"/>
      <c r="L202" s="172"/>
      <c r="M202" s="172"/>
      <c r="N202" s="172"/>
      <c r="O202" s="173"/>
    </row>
    <row r="203" spans="1:15" x14ac:dyDescent="0.2">
      <c r="A203" s="172"/>
      <c r="B203" s="172"/>
      <c r="C203" s="172"/>
      <c r="D203" s="172"/>
      <c r="E203" s="184"/>
      <c r="F203" s="184"/>
      <c r="G203" s="172"/>
      <c r="I203" s="172"/>
      <c r="J203" s="172"/>
      <c r="K203" s="172"/>
      <c r="L203" s="172"/>
      <c r="M203" s="172"/>
      <c r="N203" s="172"/>
      <c r="O203" s="173"/>
    </row>
    <row r="204" spans="1:15" x14ac:dyDescent="0.2">
      <c r="A204" s="172"/>
      <c r="B204" s="172"/>
      <c r="C204" s="172"/>
      <c r="D204" s="172"/>
      <c r="E204" s="184"/>
      <c r="F204" s="184"/>
      <c r="G204" s="172"/>
      <c r="I204" s="172"/>
      <c r="J204" s="172"/>
      <c r="K204" s="172"/>
      <c r="L204" s="172"/>
      <c r="M204" s="172"/>
      <c r="N204" s="172"/>
      <c r="O204" s="173"/>
    </row>
    <row r="205" spans="1:15" x14ac:dyDescent="0.2">
      <c r="A205" s="172"/>
      <c r="B205" s="172"/>
      <c r="C205" s="172"/>
      <c r="D205" s="172"/>
      <c r="E205" s="184"/>
      <c r="F205" s="184"/>
      <c r="G205" s="172"/>
      <c r="I205" s="172"/>
      <c r="J205" s="172"/>
      <c r="K205" s="172"/>
      <c r="L205" s="172"/>
      <c r="M205" s="172"/>
      <c r="N205" s="172"/>
      <c r="O205" s="173"/>
    </row>
    <row r="206" spans="1:15" x14ac:dyDescent="0.2">
      <c r="A206" s="172"/>
      <c r="B206" s="172"/>
      <c r="C206" s="172"/>
      <c r="D206" s="172"/>
      <c r="E206" s="184"/>
      <c r="F206" s="184"/>
      <c r="G206" s="172"/>
      <c r="I206" s="172"/>
      <c r="J206" s="172"/>
      <c r="K206" s="172"/>
      <c r="L206" s="172"/>
      <c r="M206" s="172"/>
      <c r="N206" s="172"/>
      <c r="O206" s="173"/>
    </row>
    <row r="207" spans="1:15" x14ac:dyDescent="0.2">
      <c r="A207" s="172"/>
      <c r="B207" s="172"/>
      <c r="C207" s="172"/>
      <c r="D207" s="172"/>
      <c r="E207" s="184"/>
      <c r="F207" s="184"/>
      <c r="G207" s="172"/>
      <c r="I207" s="172"/>
      <c r="J207" s="172"/>
      <c r="K207" s="172"/>
      <c r="L207" s="172"/>
      <c r="M207" s="172"/>
      <c r="N207" s="172"/>
      <c r="O207" s="173"/>
    </row>
    <row r="208" spans="1:15" x14ac:dyDescent="0.2">
      <c r="A208" s="172"/>
      <c r="B208" s="172"/>
      <c r="C208" s="172"/>
      <c r="D208" s="172"/>
      <c r="E208" s="184"/>
      <c r="F208" s="184"/>
      <c r="G208" s="172"/>
      <c r="I208" s="172"/>
      <c r="J208" s="172"/>
      <c r="K208" s="172"/>
      <c r="L208" s="172"/>
      <c r="M208" s="172"/>
      <c r="N208" s="172"/>
      <c r="O208" s="173"/>
    </row>
    <row r="209" spans="1:15" x14ac:dyDescent="0.2">
      <c r="A209" s="172"/>
      <c r="B209" s="172"/>
      <c r="C209" s="172"/>
      <c r="D209" s="172"/>
      <c r="E209" s="184"/>
      <c r="F209" s="184"/>
      <c r="G209" s="172"/>
      <c r="I209" s="172"/>
      <c r="J209" s="172"/>
      <c r="K209" s="172"/>
      <c r="L209" s="172"/>
      <c r="M209" s="172"/>
      <c r="N209" s="172"/>
      <c r="O209" s="173"/>
    </row>
    <row r="210" spans="1:15" x14ac:dyDescent="0.2">
      <c r="A210" s="172"/>
      <c r="B210" s="172"/>
      <c r="C210" s="172"/>
      <c r="D210" s="172"/>
      <c r="E210" s="184"/>
      <c r="F210" s="184"/>
      <c r="G210" s="172"/>
      <c r="I210" s="172"/>
      <c r="J210" s="172"/>
      <c r="K210" s="172"/>
      <c r="L210" s="172"/>
      <c r="M210" s="172"/>
      <c r="N210" s="172"/>
      <c r="O210" s="173"/>
    </row>
    <row r="211" spans="1:15" x14ac:dyDescent="0.2">
      <c r="A211" s="172"/>
      <c r="B211" s="172"/>
      <c r="C211" s="172"/>
      <c r="D211" s="172"/>
      <c r="E211" s="184"/>
      <c r="F211" s="184"/>
      <c r="G211" s="172"/>
      <c r="I211" s="172"/>
      <c r="J211" s="172"/>
      <c r="K211" s="172"/>
      <c r="L211" s="172"/>
      <c r="M211" s="172"/>
      <c r="N211" s="172"/>
      <c r="O211" s="173"/>
    </row>
    <row r="212" spans="1:15" x14ac:dyDescent="0.2">
      <c r="A212" s="172"/>
      <c r="B212" s="172"/>
      <c r="C212" s="172"/>
      <c r="D212" s="172"/>
      <c r="E212" s="184"/>
      <c r="F212" s="184"/>
      <c r="G212" s="172"/>
      <c r="I212" s="172"/>
      <c r="J212" s="172"/>
      <c r="K212" s="172"/>
      <c r="L212" s="172"/>
      <c r="M212" s="172"/>
      <c r="N212" s="172"/>
      <c r="O212" s="173"/>
    </row>
    <row r="213" spans="1:15" x14ac:dyDescent="0.2">
      <c r="A213" s="172"/>
      <c r="B213" s="172"/>
      <c r="C213" s="172"/>
      <c r="D213" s="172"/>
      <c r="E213" s="184"/>
      <c r="F213" s="184"/>
      <c r="G213" s="172"/>
      <c r="I213" s="172"/>
      <c r="J213" s="172"/>
      <c r="K213" s="172"/>
      <c r="L213" s="172"/>
      <c r="M213" s="172"/>
      <c r="N213" s="172"/>
      <c r="O213" s="173"/>
    </row>
    <row r="214" spans="1:15" x14ac:dyDescent="0.2">
      <c r="A214" s="172"/>
      <c r="B214" s="172"/>
      <c r="C214" s="172"/>
      <c r="D214" s="172"/>
      <c r="E214" s="184"/>
      <c r="F214" s="184"/>
      <c r="G214" s="172"/>
      <c r="I214" s="172"/>
      <c r="J214" s="172"/>
      <c r="K214" s="172"/>
      <c r="L214" s="172"/>
      <c r="M214" s="172"/>
      <c r="N214" s="172"/>
      <c r="O214" s="173"/>
    </row>
    <row r="215" spans="1:15" x14ac:dyDescent="0.2">
      <c r="A215" s="172"/>
      <c r="B215" s="172"/>
      <c r="C215" s="172"/>
      <c r="D215" s="172"/>
      <c r="E215" s="184"/>
      <c r="F215" s="184"/>
      <c r="G215" s="172"/>
      <c r="I215" s="172"/>
      <c r="J215" s="172"/>
      <c r="K215" s="172"/>
      <c r="L215" s="172"/>
      <c r="M215" s="172"/>
      <c r="N215" s="172"/>
      <c r="O215" s="173"/>
    </row>
    <row r="216" spans="1:15" x14ac:dyDescent="0.2">
      <c r="A216" s="172"/>
      <c r="B216" s="172"/>
      <c r="C216" s="172"/>
      <c r="D216" s="172"/>
      <c r="E216" s="184"/>
      <c r="F216" s="184"/>
      <c r="G216" s="172"/>
      <c r="I216" s="172"/>
      <c r="J216" s="172"/>
      <c r="K216" s="172"/>
      <c r="L216" s="172"/>
      <c r="M216" s="172"/>
      <c r="N216" s="172"/>
      <c r="O216" s="173"/>
    </row>
    <row r="217" spans="1:15" x14ac:dyDescent="0.2">
      <c r="A217" s="172"/>
      <c r="B217" s="172"/>
      <c r="C217" s="172"/>
      <c r="D217" s="172"/>
      <c r="E217" s="184"/>
      <c r="F217" s="184"/>
      <c r="G217" s="172"/>
      <c r="I217" s="172"/>
      <c r="J217" s="172"/>
      <c r="K217" s="172"/>
      <c r="L217" s="172"/>
      <c r="M217" s="172"/>
      <c r="N217" s="172"/>
      <c r="O217" s="173"/>
    </row>
    <row r="218" spans="1:15" x14ac:dyDescent="0.2">
      <c r="A218" s="172"/>
      <c r="B218" s="172"/>
      <c r="C218" s="172"/>
      <c r="D218" s="172"/>
      <c r="E218" s="184"/>
      <c r="F218" s="184"/>
      <c r="G218" s="172"/>
      <c r="I218" s="172"/>
      <c r="J218" s="172"/>
      <c r="K218" s="172"/>
      <c r="L218" s="172"/>
      <c r="M218" s="172"/>
      <c r="N218" s="172"/>
      <c r="O218" s="173"/>
    </row>
    <row r="219" spans="1:15" x14ac:dyDescent="0.2">
      <c r="A219" s="172"/>
      <c r="B219" s="172"/>
      <c r="C219" s="172"/>
      <c r="D219" s="172"/>
      <c r="E219" s="184"/>
      <c r="F219" s="184"/>
      <c r="G219" s="172"/>
      <c r="H219" s="172"/>
      <c r="I219" s="172"/>
      <c r="J219" s="172"/>
      <c r="K219" s="172"/>
      <c r="L219" s="172"/>
      <c r="M219" s="172"/>
      <c r="N219" s="172"/>
      <c r="O219" s="173"/>
    </row>
    <row r="220" spans="1:15" x14ac:dyDescent="0.2">
      <c r="A220" s="172"/>
      <c r="B220" s="172"/>
      <c r="C220" s="172"/>
      <c r="D220" s="172"/>
      <c r="E220" s="184"/>
      <c r="F220" s="184"/>
      <c r="G220" s="172"/>
      <c r="H220" s="172"/>
      <c r="I220" s="172"/>
      <c r="J220" s="172"/>
      <c r="K220" s="172"/>
      <c r="L220" s="172"/>
      <c r="M220" s="172"/>
      <c r="N220" s="172"/>
      <c r="O220" s="173"/>
    </row>
    <row r="221" spans="1:15" x14ac:dyDescent="0.2">
      <c r="A221" s="172"/>
      <c r="B221" s="172"/>
      <c r="C221" s="172"/>
      <c r="D221" s="172"/>
      <c r="E221" s="184"/>
      <c r="F221" s="184"/>
      <c r="G221" s="172"/>
      <c r="H221" s="172"/>
      <c r="I221" s="172"/>
      <c r="J221" s="172"/>
      <c r="K221" s="172"/>
      <c r="L221" s="172"/>
      <c r="M221" s="172"/>
      <c r="N221" s="172"/>
      <c r="O221" s="173"/>
    </row>
    <row r="222" spans="1:15" x14ac:dyDescent="0.2">
      <c r="A222" s="172"/>
      <c r="B222" s="172"/>
      <c r="C222" s="172"/>
      <c r="D222" s="172"/>
      <c r="E222" s="184"/>
      <c r="F222" s="184"/>
      <c r="G222" s="172"/>
      <c r="H222" s="172"/>
      <c r="I222" s="172"/>
      <c r="J222" s="172"/>
      <c r="K222" s="172"/>
      <c r="L222" s="172"/>
      <c r="M222" s="172"/>
      <c r="N222" s="172"/>
      <c r="O222" s="173"/>
    </row>
    <row r="223" spans="1:15" x14ac:dyDescent="0.2">
      <c r="A223" s="172"/>
      <c r="B223" s="172"/>
      <c r="C223" s="172"/>
      <c r="D223" s="172"/>
      <c r="E223" s="184"/>
      <c r="F223" s="184"/>
      <c r="G223" s="172"/>
      <c r="H223" s="172"/>
      <c r="I223" s="172"/>
      <c r="J223" s="172"/>
      <c r="K223" s="172"/>
      <c r="L223" s="172"/>
      <c r="M223" s="172"/>
      <c r="N223" s="172"/>
      <c r="O223" s="173"/>
    </row>
    <row r="224" spans="1:15" x14ac:dyDescent="0.2">
      <c r="A224" s="172"/>
      <c r="B224" s="172"/>
      <c r="C224" s="172"/>
      <c r="D224" s="172"/>
      <c r="E224" s="184"/>
      <c r="F224" s="184"/>
      <c r="G224" s="172"/>
      <c r="H224" s="172"/>
      <c r="I224" s="172"/>
      <c r="J224" s="172"/>
      <c r="K224" s="172"/>
      <c r="L224" s="172"/>
      <c r="M224" s="172"/>
      <c r="N224" s="172"/>
      <c r="O224" s="173"/>
    </row>
  </sheetData>
  <sortState xmlns:xlrd2="http://schemas.microsoft.com/office/spreadsheetml/2017/richdata2" ref="A23:P51">
    <sortCondition descending="1" ref="C23:C51"/>
  </sortState>
  <mergeCells count="1">
    <mergeCell ref="A63:J63"/>
  </mergeCells>
  <printOptions horizontalCentered="1"/>
  <pageMargins left="0.25" right="0.25" top="0.75" bottom="0.75" header="0.3" footer="0.3"/>
  <pageSetup paperSize="9" scale="29" orientation="landscape" r:id="rId1"/>
  <headerFooter>
    <oddFooter>&amp;C&amp;P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N73"/>
  <sheetViews>
    <sheetView zoomScale="40" zoomScaleNormal="40" zoomScaleSheetLayoutView="82" workbookViewId="0">
      <selection activeCell="F72" sqref="F72"/>
    </sheetView>
  </sheetViews>
  <sheetFormatPr defaultColWidth="110.85546875" defaultRowHeight="12.75" x14ac:dyDescent="0.2"/>
  <cols>
    <col min="1" max="1" width="49.85546875" style="229" customWidth="1"/>
    <col min="2" max="2" width="24.28515625" style="229" customWidth="1"/>
    <col min="3" max="3" width="26" style="229" customWidth="1"/>
    <col min="4" max="4" width="27.42578125" style="229" customWidth="1"/>
    <col min="5" max="5" width="28.85546875" style="229" customWidth="1"/>
    <col min="6" max="6" width="26.42578125" style="229" customWidth="1"/>
    <col min="7" max="7" width="28.5703125" style="229" customWidth="1"/>
    <col min="8" max="8" width="33.140625" style="229" customWidth="1"/>
    <col min="9" max="9" width="24.28515625" style="229" customWidth="1"/>
    <col min="10" max="10" width="21" style="229" customWidth="1"/>
    <col min="11" max="11" width="31.7109375" style="229" customWidth="1"/>
    <col min="12" max="13" width="21" style="229" customWidth="1"/>
    <col min="14" max="14" width="23.140625" style="229" customWidth="1"/>
    <col min="15" max="16" width="21" style="230" customWidth="1"/>
    <col min="17" max="17" width="36.28515625" style="229" customWidth="1"/>
    <col min="18" max="16384" width="110.85546875" style="229"/>
  </cols>
  <sheetData>
    <row r="1" spans="1:18" s="283" customFormat="1" ht="11.25" x14ac:dyDescent="0.2">
      <c r="O1" s="284"/>
      <c r="P1" s="284"/>
    </row>
    <row r="2" spans="1:18" s="283" customFormat="1" ht="11.25" x14ac:dyDescent="0.2">
      <c r="O2" s="284"/>
      <c r="P2" s="284"/>
    </row>
    <row r="3" spans="1:18" s="283" customFormat="1" ht="11.25" x14ac:dyDescent="0.2">
      <c r="O3" s="284"/>
      <c r="P3" s="284"/>
    </row>
    <row r="4" spans="1:18" s="283" customFormat="1" ht="11.25" x14ac:dyDescent="0.2">
      <c r="O4" s="284"/>
      <c r="P4" s="284"/>
    </row>
    <row r="5" spans="1:18" s="283" customFormat="1" ht="11.25" x14ac:dyDescent="0.2">
      <c r="O5" s="284"/>
      <c r="P5" s="284"/>
    </row>
    <row r="6" spans="1:18" s="172" customFormat="1" ht="11.25" x14ac:dyDescent="0.2">
      <c r="A6" s="170"/>
      <c r="B6" s="171"/>
      <c r="C6" s="170"/>
      <c r="D6" s="171"/>
      <c r="E6" s="171"/>
      <c r="F6" s="171"/>
      <c r="G6" s="171"/>
      <c r="H6" s="171"/>
      <c r="I6" s="171"/>
      <c r="J6" s="171"/>
      <c r="K6" s="171"/>
      <c r="L6" s="171"/>
      <c r="M6" s="171"/>
      <c r="O6" s="173"/>
      <c r="P6" s="173"/>
      <c r="R6" s="174"/>
    </row>
    <row r="7" spans="1:18" s="172" customFormat="1" ht="11.25" x14ac:dyDescent="0.2">
      <c r="A7" s="170"/>
      <c r="B7" s="171"/>
      <c r="C7" s="170"/>
      <c r="D7" s="171"/>
      <c r="E7" s="171"/>
      <c r="F7" s="171"/>
      <c r="G7" s="171"/>
      <c r="H7" s="171"/>
      <c r="I7" s="171"/>
      <c r="J7" s="171"/>
      <c r="K7" s="171"/>
      <c r="L7" s="171"/>
      <c r="N7" s="171"/>
      <c r="O7" s="175"/>
      <c r="P7" s="175"/>
      <c r="R7" s="174"/>
    </row>
    <row r="8" spans="1:18" s="172" customFormat="1" ht="11.25" x14ac:dyDescent="0.2">
      <c r="A8" s="170"/>
      <c r="B8" s="171"/>
      <c r="C8" s="170"/>
      <c r="D8" s="171"/>
      <c r="E8" s="171"/>
      <c r="F8" s="171"/>
      <c r="G8" s="171"/>
      <c r="H8" s="171"/>
      <c r="I8" s="171"/>
      <c r="J8" s="171"/>
      <c r="K8" s="171"/>
      <c r="L8" s="171"/>
      <c r="N8" s="171"/>
      <c r="O8" s="175"/>
      <c r="P8" s="175"/>
      <c r="R8" s="174"/>
    </row>
    <row r="9" spans="1:18" s="172" customFormat="1" ht="11.25" x14ac:dyDescent="0.2">
      <c r="A9" s="170"/>
      <c r="B9" s="171"/>
      <c r="C9" s="170"/>
      <c r="D9" s="171"/>
      <c r="E9" s="171"/>
      <c r="F9" s="171"/>
      <c r="G9" s="171"/>
      <c r="H9" s="171"/>
      <c r="I9" s="171"/>
      <c r="J9" s="171"/>
      <c r="K9" s="171"/>
      <c r="L9" s="171"/>
      <c r="N9" s="171"/>
      <c r="O9" s="175"/>
      <c r="P9" s="175"/>
      <c r="R9" s="174"/>
    </row>
    <row r="10" spans="1:18" s="172" customFormat="1" ht="11.25" x14ac:dyDescent="0.2">
      <c r="A10" s="170"/>
      <c r="B10" s="171"/>
      <c r="C10" s="170"/>
      <c r="D10" s="171"/>
      <c r="E10" s="171"/>
      <c r="F10" s="171"/>
      <c r="G10" s="171"/>
      <c r="H10" s="171"/>
      <c r="I10" s="171"/>
      <c r="J10" s="171"/>
      <c r="K10" s="171"/>
      <c r="L10" s="171"/>
      <c r="N10" s="171"/>
      <c r="O10" s="175"/>
      <c r="P10" s="175"/>
      <c r="R10" s="174"/>
    </row>
    <row r="11" spans="1:18" s="172" customFormat="1" ht="11.25" x14ac:dyDescent="0.2">
      <c r="A11" s="170"/>
      <c r="B11" s="171"/>
      <c r="C11" s="170"/>
      <c r="D11" s="171"/>
      <c r="E11" s="171"/>
      <c r="F11" s="171"/>
      <c r="G11" s="171"/>
      <c r="H11" s="171"/>
      <c r="I11" s="171"/>
      <c r="J11" s="171"/>
      <c r="K11" s="171"/>
      <c r="L11" s="171"/>
      <c r="N11" s="171"/>
      <c r="O11" s="175"/>
      <c r="P11" s="175"/>
      <c r="R11" s="174"/>
    </row>
    <row r="12" spans="1:18" s="172" customFormat="1" ht="11.25" x14ac:dyDescent="0.2">
      <c r="A12" s="170"/>
      <c r="B12" s="171"/>
      <c r="C12" s="170"/>
      <c r="D12" s="171"/>
      <c r="E12" s="171"/>
      <c r="F12" s="171"/>
      <c r="G12" s="171"/>
      <c r="H12" s="171"/>
      <c r="I12" s="171"/>
      <c r="J12" s="171"/>
      <c r="K12" s="171"/>
      <c r="L12" s="171"/>
      <c r="N12" s="171"/>
      <c r="O12" s="175"/>
      <c r="P12" s="175"/>
      <c r="R12" s="174"/>
    </row>
    <row r="13" spans="1:18" s="172" customFormat="1" ht="11.25" x14ac:dyDescent="0.2">
      <c r="A13" s="170"/>
      <c r="B13" s="171"/>
      <c r="C13" s="170"/>
      <c r="D13" s="171"/>
      <c r="E13" s="171"/>
      <c r="F13" s="171"/>
      <c r="G13" s="171"/>
      <c r="H13" s="171"/>
      <c r="I13" s="171"/>
      <c r="J13" s="171"/>
      <c r="K13" s="171"/>
      <c r="L13" s="171"/>
      <c r="N13" s="171"/>
      <c r="O13" s="175"/>
      <c r="P13" s="175"/>
      <c r="R13" s="174"/>
    </row>
    <row r="14" spans="1:18" s="172" customFormat="1" ht="11.25" x14ac:dyDescent="0.2">
      <c r="A14" s="170"/>
      <c r="B14" s="171"/>
      <c r="C14" s="170"/>
      <c r="D14" s="171"/>
      <c r="E14" s="171"/>
      <c r="F14" s="171"/>
      <c r="G14" s="171"/>
      <c r="H14" s="171"/>
      <c r="I14" s="171"/>
      <c r="J14" s="171"/>
      <c r="K14" s="171"/>
      <c r="L14" s="171"/>
      <c r="N14" s="171"/>
      <c r="O14" s="175"/>
      <c r="P14" s="175"/>
      <c r="R14" s="174"/>
    </row>
    <row r="15" spans="1:18" s="172" customFormat="1" ht="11.25" x14ac:dyDescent="0.2">
      <c r="A15" s="170"/>
      <c r="B15" s="171"/>
      <c r="C15" s="170"/>
      <c r="D15" s="171"/>
      <c r="E15" s="171"/>
      <c r="F15" s="171"/>
      <c r="G15" s="171"/>
      <c r="H15" s="171"/>
      <c r="I15" s="171"/>
      <c r="J15" s="171"/>
      <c r="K15" s="171"/>
      <c r="L15" s="171"/>
      <c r="N15" s="171"/>
      <c r="O15" s="175"/>
      <c r="P15" s="175"/>
      <c r="R15" s="174"/>
    </row>
    <row r="16" spans="1:18" s="172" customFormat="1" ht="46.5" x14ac:dyDescent="0.7">
      <c r="A16" s="190" t="s">
        <v>167</v>
      </c>
      <c r="B16" s="155"/>
      <c r="C16" s="156"/>
      <c r="D16" s="155"/>
      <c r="E16" s="155"/>
      <c r="F16" s="155"/>
      <c r="G16" s="155"/>
      <c r="H16" s="155"/>
      <c r="I16" s="155"/>
      <c r="J16" s="155"/>
      <c r="K16" s="155"/>
      <c r="L16" s="155"/>
      <c r="M16" s="157"/>
      <c r="N16" s="155"/>
      <c r="O16" s="167"/>
      <c r="P16" s="165"/>
    </row>
    <row r="17" spans="1:222" s="176" customFormat="1" ht="15.75" x14ac:dyDescent="0.25">
      <c r="A17" s="158"/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61"/>
      <c r="N17" s="160"/>
      <c r="O17" s="168"/>
      <c r="P17" s="166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D17" s="172"/>
      <c r="EE17" s="172"/>
      <c r="EF17" s="172"/>
      <c r="EG17" s="172"/>
      <c r="EH17" s="172"/>
      <c r="EI17" s="172"/>
      <c r="EJ17" s="172"/>
      <c r="EK17" s="172"/>
      <c r="EL17" s="172"/>
      <c r="EM17" s="172"/>
      <c r="EN17" s="172"/>
      <c r="EO17" s="172"/>
      <c r="EP17" s="172"/>
      <c r="EQ17" s="172"/>
      <c r="ER17" s="172"/>
      <c r="ES17" s="172"/>
      <c r="ET17" s="172"/>
      <c r="EU17" s="172"/>
      <c r="EV17" s="172"/>
      <c r="EW17" s="172"/>
      <c r="EX17" s="172"/>
      <c r="EY17" s="172"/>
      <c r="EZ17" s="172"/>
      <c r="FA17" s="172"/>
      <c r="FB17" s="172"/>
      <c r="FC17" s="172"/>
      <c r="FD17" s="172"/>
      <c r="FE17" s="172"/>
      <c r="FF17" s="172"/>
      <c r="FG17" s="172"/>
      <c r="FH17" s="172"/>
      <c r="FI17" s="172"/>
      <c r="FJ17" s="172"/>
      <c r="FK17" s="172"/>
      <c r="FL17" s="172"/>
      <c r="FM17" s="172"/>
      <c r="FN17" s="172"/>
      <c r="FO17" s="172"/>
      <c r="FP17" s="172"/>
      <c r="FQ17" s="172"/>
      <c r="FR17" s="172"/>
      <c r="FS17" s="172"/>
      <c r="FT17" s="172"/>
      <c r="FU17" s="172"/>
      <c r="FV17" s="172"/>
      <c r="FW17" s="172"/>
      <c r="FX17" s="172"/>
      <c r="FY17" s="172"/>
      <c r="FZ17" s="172"/>
      <c r="GA17" s="172"/>
      <c r="GB17" s="172"/>
      <c r="GC17" s="172"/>
      <c r="GD17" s="172"/>
      <c r="GE17" s="172"/>
      <c r="GF17" s="172"/>
      <c r="GG17" s="172"/>
      <c r="GH17" s="172"/>
      <c r="GI17" s="172"/>
      <c r="GJ17" s="172"/>
      <c r="GK17" s="172"/>
      <c r="GL17" s="172"/>
      <c r="GM17" s="172"/>
      <c r="GN17" s="172"/>
      <c r="GO17" s="172"/>
      <c r="GP17" s="172"/>
      <c r="GQ17" s="172"/>
      <c r="GR17" s="172"/>
      <c r="GS17" s="172"/>
      <c r="GT17" s="172"/>
      <c r="GU17" s="172"/>
      <c r="GV17" s="172"/>
      <c r="GW17" s="172"/>
      <c r="GX17" s="172"/>
      <c r="GY17" s="172"/>
      <c r="GZ17" s="172"/>
      <c r="HA17" s="172"/>
      <c r="HB17" s="172"/>
      <c r="HC17" s="172"/>
      <c r="HD17" s="172"/>
      <c r="HE17" s="172"/>
      <c r="HF17" s="172"/>
      <c r="HG17" s="172"/>
      <c r="HH17" s="172"/>
      <c r="HI17" s="172"/>
      <c r="HJ17" s="172"/>
      <c r="HK17" s="172"/>
      <c r="HL17" s="172"/>
      <c r="HM17" s="172"/>
      <c r="HN17" s="172"/>
    </row>
    <row r="18" spans="1:222" s="176" customFormat="1" ht="61.5" x14ac:dyDescent="0.9">
      <c r="A18" s="191" t="s">
        <v>115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1"/>
      <c r="N18" s="163"/>
      <c r="O18" s="169"/>
      <c r="P18" s="166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</row>
    <row r="19" spans="1:222" s="176" customFormat="1" ht="28.5" x14ac:dyDescent="0.45">
      <c r="A19" s="277"/>
      <c r="B19" s="278"/>
      <c r="C19" s="278"/>
      <c r="D19" s="278"/>
      <c r="E19" s="278"/>
      <c r="F19" s="278"/>
      <c r="G19" s="278"/>
      <c r="H19" s="278"/>
      <c r="I19" s="278"/>
      <c r="J19" s="278"/>
      <c r="K19" s="278"/>
      <c r="L19" s="278"/>
      <c r="M19" s="278"/>
      <c r="N19" s="279"/>
      <c r="O19" s="280"/>
      <c r="P19" s="281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2"/>
      <c r="BA19" s="172"/>
      <c r="BB19" s="172"/>
      <c r="BC19" s="172"/>
      <c r="BD19" s="172"/>
      <c r="BE19" s="172"/>
      <c r="BF19" s="172"/>
      <c r="BG19" s="172"/>
      <c r="BH19" s="172"/>
      <c r="BI19" s="172"/>
      <c r="BJ19" s="172"/>
      <c r="BK19" s="172"/>
      <c r="BL19" s="172"/>
      <c r="BM19" s="172"/>
      <c r="BN19" s="172"/>
      <c r="BO19" s="172"/>
      <c r="BP19" s="172"/>
      <c r="BQ19" s="172"/>
      <c r="BR19" s="172"/>
      <c r="BS19" s="172"/>
      <c r="BT19" s="172"/>
      <c r="BU19" s="172"/>
      <c r="BV19" s="172"/>
      <c r="BW19" s="172"/>
      <c r="BX19" s="172"/>
      <c r="BY19" s="172"/>
      <c r="BZ19" s="172"/>
      <c r="CA19" s="172"/>
      <c r="CB19" s="172"/>
      <c r="CC19" s="172"/>
      <c r="CD19" s="172"/>
      <c r="CE19" s="172"/>
      <c r="CF19" s="172"/>
      <c r="CG19" s="172"/>
      <c r="CH19" s="172"/>
      <c r="CI19" s="172"/>
      <c r="CJ19" s="172"/>
      <c r="CK19" s="172"/>
      <c r="CL19" s="172"/>
      <c r="CM19" s="172"/>
      <c r="CN19" s="172"/>
      <c r="CO19" s="172"/>
      <c r="CP19" s="172"/>
      <c r="CQ19" s="172"/>
      <c r="CR19" s="172"/>
      <c r="CS19" s="172"/>
      <c r="CT19" s="172"/>
      <c r="CU19" s="172"/>
      <c r="CV19" s="172"/>
      <c r="CW19" s="172"/>
      <c r="CX19" s="172"/>
      <c r="CY19" s="172"/>
      <c r="CZ19" s="172"/>
      <c r="DA19" s="172"/>
      <c r="DB19" s="172"/>
      <c r="DC19" s="172"/>
      <c r="DD19" s="172"/>
      <c r="DE19" s="172"/>
      <c r="DF19" s="172"/>
      <c r="DG19" s="172"/>
      <c r="DH19" s="172"/>
      <c r="DI19" s="172"/>
      <c r="DJ19" s="172"/>
      <c r="DK19" s="172"/>
      <c r="DL19" s="172"/>
      <c r="DM19" s="172"/>
      <c r="DN19" s="172"/>
      <c r="DO19" s="172"/>
      <c r="DP19" s="172"/>
      <c r="DQ19" s="172"/>
      <c r="DR19" s="172"/>
      <c r="DS19" s="172"/>
      <c r="DT19" s="172"/>
      <c r="DU19" s="172"/>
      <c r="DV19" s="172"/>
      <c r="DW19" s="172"/>
      <c r="DX19" s="172"/>
      <c r="DY19" s="172"/>
      <c r="DZ19" s="172"/>
      <c r="EA19" s="172"/>
      <c r="EB19" s="172"/>
      <c r="EC19" s="172"/>
      <c r="ED19" s="172"/>
      <c r="EE19" s="172"/>
      <c r="EF19" s="172"/>
      <c r="EG19" s="172"/>
      <c r="EH19" s="172"/>
      <c r="EI19" s="172"/>
      <c r="EJ19" s="172"/>
      <c r="EK19" s="172"/>
      <c r="EL19" s="172"/>
      <c r="EM19" s="172"/>
      <c r="EN19" s="172"/>
      <c r="EO19" s="172"/>
      <c r="EP19" s="172"/>
      <c r="EQ19" s="172"/>
      <c r="ER19" s="172"/>
      <c r="ES19" s="172"/>
      <c r="ET19" s="172"/>
      <c r="EU19" s="172"/>
      <c r="EV19" s="172"/>
      <c r="EW19" s="172"/>
      <c r="EX19" s="172"/>
      <c r="EY19" s="172"/>
      <c r="EZ19" s="172"/>
      <c r="FA19" s="172"/>
      <c r="FB19" s="172"/>
      <c r="FC19" s="172"/>
      <c r="FD19" s="172"/>
      <c r="FE19" s="172"/>
      <c r="FF19" s="172"/>
      <c r="FG19" s="172"/>
      <c r="FH19" s="172"/>
      <c r="FI19" s="172"/>
      <c r="FJ19" s="172"/>
      <c r="FK19" s="172"/>
      <c r="FL19" s="172"/>
      <c r="FM19" s="172"/>
      <c r="FN19" s="172"/>
      <c r="FO19" s="172"/>
      <c r="FP19" s="172"/>
      <c r="FQ19" s="172"/>
      <c r="FR19" s="172"/>
      <c r="FS19" s="172"/>
      <c r="FT19" s="172"/>
      <c r="FU19" s="172"/>
      <c r="FV19" s="172"/>
      <c r="FW19" s="172"/>
      <c r="FX19" s="172"/>
      <c r="FY19" s="172"/>
      <c r="FZ19" s="172"/>
      <c r="GA19" s="172"/>
      <c r="GB19" s="172"/>
      <c r="GC19" s="172"/>
      <c r="GD19" s="172"/>
      <c r="GE19" s="172"/>
      <c r="GF19" s="172"/>
      <c r="GG19" s="172"/>
      <c r="GH19" s="172"/>
      <c r="GI19" s="172"/>
      <c r="GJ19" s="172"/>
      <c r="GK19" s="172"/>
      <c r="GL19" s="172"/>
      <c r="GM19" s="172"/>
      <c r="GN19" s="172"/>
      <c r="GO19" s="172"/>
      <c r="GP19" s="172"/>
      <c r="GQ19" s="172"/>
      <c r="GR19" s="172"/>
      <c r="GS19" s="172"/>
      <c r="GT19" s="172"/>
      <c r="GU19" s="172"/>
      <c r="GV19" s="172"/>
      <c r="GW19" s="172"/>
      <c r="GX19" s="172"/>
      <c r="GY19" s="172"/>
      <c r="GZ19" s="172"/>
      <c r="HA19" s="172"/>
      <c r="HB19" s="172"/>
      <c r="HC19" s="172"/>
      <c r="HD19" s="172"/>
      <c r="HE19" s="172"/>
      <c r="HF19" s="172"/>
      <c r="HG19" s="172"/>
      <c r="HH19" s="172"/>
      <c r="HI19" s="172"/>
      <c r="HJ19" s="172"/>
      <c r="HK19" s="172"/>
      <c r="HL19" s="172"/>
      <c r="HM19" s="172"/>
      <c r="HN19" s="172"/>
    </row>
    <row r="20" spans="1:222" s="176" customFormat="1" ht="28.5" x14ac:dyDescent="0.45">
      <c r="A20" s="277"/>
      <c r="B20" s="278"/>
      <c r="C20" s="278"/>
      <c r="D20" s="278"/>
      <c r="E20" s="278"/>
      <c r="F20" s="278"/>
      <c r="G20" s="278"/>
      <c r="H20" s="278"/>
      <c r="I20" s="278"/>
      <c r="J20" s="278"/>
      <c r="K20" s="278"/>
      <c r="L20" s="278"/>
      <c r="M20" s="278"/>
      <c r="N20" s="279"/>
      <c r="O20" s="280"/>
      <c r="P20" s="281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  <c r="AK20" s="172"/>
      <c r="AL20" s="172"/>
      <c r="AM20" s="172"/>
      <c r="AN20" s="172"/>
      <c r="AO20" s="172"/>
      <c r="AP20" s="172"/>
      <c r="AQ20" s="172"/>
      <c r="AR20" s="172"/>
      <c r="AS20" s="172"/>
      <c r="AT20" s="172"/>
      <c r="AU20" s="172"/>
      <c r="AV20" s="172"/>
      <c r="AW20" s="172"/>
      <c r="AX20" s="172"/>
      <c r="AY20" s="172"/>
      <c r="AZ20" s="172"/>
      <c r="BA20" s="172"/>
      <c r="BB20" s="172"/>
      <c r="BC20" s="172"/>
      <c r="BD20" s="172"/>
      <c r="BE20" s="172"/>
      <c r="BF20" s="172"/>
      <c r="BG20" s="172"/>
      <c r="BH20" s="172"/>
      <c r="BI20" s="172"/>
      <c r="BJ20" s="172"/>
      <c r="BK20" s="172"/>
      <c r="BL20" s="172"/>
      <c r="BM20" s="172"/>
      <c r="BN20" s="172"/>
      <c r="BO20" s="172"/>
      <c r="BP20" s="172"/>
      <c r="BQ20" s="172"/>
      <c r="BR20" s="172"/>
      <c r="BS20" s="172"/>
      <c r="BT20" s="172"/>
      <c r="BU20" s="172"/>
      <c r="BV20" s="172"/>
      <c r="BW20" s="172"/>
      <c r="BX20" s="172"/>
      <c r="BY20" s="172"/>
      <c r="BZ20" s="172"/>
      <c r="CA20" s="172"/>
      <c r="CB20" s="172"/>
      <c r="CC20" s="172"/>
      <c r="CD20" s="172"/>
      <c r="CE20" s="172"/>
      <c r="CF20" s="172"/>
      <c r="CG20" s="172"/>
      <c r="CH20" s="172"/>
      <c r="CI20" s="172"/>
      <c r="CJ20" s="172"/>
      <c r="CK20" s="172"/>
      <c r="CL20" s="172"/>
      <c r="CM20" s="172"/>
      <c r="CN20" s="172"/>
      <c r="CO20" s="172"/>
      <c r="CP20" s="172"/>
      <c r="CQ20" s="172"/>
      <c r="CR20" s="172"/>
      <c r="CS20" s="172"/>
      <c r="CT20" s="172"/>
      <c r="CU20" s="172"/>
      <c r="CV20" s="172"/>
      <c r="CW20" s="172"/>
      <c r="CX20" s="172"/>
      <c r="CY20" s="172"/>
      <c r="CZ20" s="172"/>
      <c r="DA20" s="172"/>
      <c r="DB20" s="172"/>
      <c r="DC20" s="172"/>
      <c r="DD20" s="172"/>
      <c r="DE20" s="172"/>
      <c r="DF20" s="172"/>
      <c r="DG20" s="172"/>
      <c r="DH20" s="172"/>
      <c r="DI20" s="172"/>
      <c r="DJ20" s="172"/>
      <c r="DK20" s="172"/>
      <c r="DL20" s="172"/>
      <c r="DM20" s="172"/>
      <c r="DN20" s="172"/>
      <c r="DO20" s="172"/>
      <c r="DP20" s="172"/>
      <c r="DQ20" s="172"/>
      <c r="DR20" s="172"/>
      <c r="DS20" s="172"/>
      <c r="DT20" s="172"/>
      <c r="DU20" s="172"/>
      <c r="DV20" s="172"/>
      <c r="DW20" s="172"/>
      <c r="DX20" s="172"/>
      <c r="DY20" s="172"/>
      <c r="DZ20" s="172"/>
      <c r="EA20" s="172"/>
      <c r="EB20" s="172"/>
      <c r="EC20" s="172"/>
      <c r="ED20" s="172"/>
      <c r="EE20" s="172"/>
      <c r="EF20" s="172"/>
      <c r="EG20" s="172"/>
      <c r="EH20" s="172"/>
      <c r="EI20" s="172"/>
      <c r="EJ20" s="172"/>
      <c r="EK20" s="172"/>
      <c r="EL20" s="172"/>
      <c r="EM20" s="172"/>
      <c r="EN20" s="172"/>
      <c r="EO20" s="172"/>
      <c r="EP20" s="172"/>
      <c r="EQ20" s="172"/>
      <c r="ER20" s="172"/>
      <c r="ES20" s="172"/>
      <c r="ET20" s="172"/>
      <c r="EU20" s="172"/>
      <c r="EV20" s="172"/>
      <c r="EW20" s="172"/>
      <c r="EX20" s="172"/>
      <c r="EY20" s="172"/>
      <c r="EZ20" s="172"/>
      <c r="FA20" s="172"/>
      <c r="FB20" s="172"/>
      <c r="FC20" s="172"/>
      <c r="FD20" s="172"/>
      <c r="FE20" s="172"/>
      <c r="FF20" s="172"/>
      <c r="FG20" s="172"/>
      <c r="FH20" s="172"/>
      <c r="FI20" s="172"/>
      <c r="FJ20" s="172"/>
      <c r="FK20" s="172"/>
      <c r="FL20" s="172"/>
      <c r="FM20" s="172"/>
      <c r="FN20" s="172"/>
      <c r="FO20" s="172"/>
      <c r="FP20" s="172"/>
      <c r="FQ20" s="172"/>
      <c r="FR20" s="172"/>
      <c r="FS20" s="172"/>
      <c r="FT20" s="172"/>
      <c r="FU20" s="172"/>
      <c r="FV20" s="172"/>
      <c r="FW20" s="172"/>
      <c r="FX20" s="172"/>
      <c r="FY20" s="172"/>
      <c r="FZ20" s="172"/>
      <c r="GA20" s="172"/>
      <c r="GB20" s="172"/>
      <c r="GC20" s="172"/>
      <c r="GD20" s="172"/>
      <c r="GE20" s="172"/>
      <c r="GF20" s="172"/>
      <c r="GG20" s="172"/>
      <c r="GH20" s="172"/>
      <c r="GI20" s="172"/>
      <c r="GJ20" s="172"/>
      <c r="GK20" s="172"/>
      <c r="GL20" s="172"/>
      <c r="GM20" s="172"/>
      <c r="GN20" s="172"/>
      <c r="GO20" s="172"/>
      <c r="GP20" s="172"/>
      <c r="GQ20" s="172"/>
      <c r="GR20" s="172"/>
      <c r="GS20" s="172"/>
      <c r="GT20" s="172"/>
      <c r="GU20" s="172"/>
      <c r="GV20" s="172"/>
      <c r="GW20" s="172"/>
      <c r="GX20" s="172"/>
      <c r="GY20" s="172"/>
      <c r="GZ20" s="172"/>
      <c r="HA20" s="172"/>
      <c r="HB20" s="172"/>
      <c r="HC20" s="172"/>
      <c r="HD20" s="172"/>
      <c r="HE20" s="172"/>
      <c r="HF20" s="172"/>
      <c r="HG20" s="172"/>
      <c r="HH20" s="172"/>
      <c r="HI20" s="172"/>
      <c r="HJ20" s="172"/>
      <c r="HK20" s="172"/>
      <c r="HL20" s="172"/>
      <c r="HM20" s="172"/>
      <c r="HN20" s="172"/>
    </row>
    <row r="21" spans="1:222" s="172" customFormat="1" ht="11.25" x14ac:dyDescent="0.2">
      <c r="A21" s="170"/>
      <c r="B21" s="171"/>
      <c r="C21" s="175"/>
      <c r="D21" s="171"/>
      <c r="E21" s="171"/>
      <c r="F21" s="171"/>
      <c r="G21" s="171"/>
      <c r="H21" s="171"/>
      <c r="I21" s="171"/>
      <c r="J21" s="171"/>
      <c r="K21" s="171"/>
      <c r="L21" s="171"/>
      <c r="M21" s="170"/>
      <c r="N21" s="171"/>
      <c r="O21" s="175"/>
      <c r="P21" s="173"/>
    </row>
    <row r="22" spans="1:222" s="172" customFormat="1" ht="105" x14ac:dyDescent="0.2">
      <c r="A22" s="187" t="s">
        <v>101</v>
      </c>
      <c r="B22" s="188" t="s">
        <v>145</v>
      </c>
      <c r="C22" s="188" t="s">
        <v>16</v>
      </c>
      <c r="D22" s="188" t="s">
        <v>146</v>
      </c>
      <c r="E22" s="188" t="s">
        <v>147</v>
      </c>
      <c r="F22" s="188" t="s">
        <v>163</v>
      </c>
      <c r="G22" s="189" t="s">
        <v>102</v>
      </c>
      <c r="H22" s="189" t="s">
        <v>148</v>
      </c>
      <c r="I22" s="189" t="s">
        <v>149</v>
      </c>
      <c r="J22" s="188" t="s">
        <v>150</v>
      </c>
      <c r="K22" s="189" t="s">
        <v>151</v>
      </c>
      <c r="L22" s="189" t="s">
        <v>152</v>
      </c>
      <c r="M22" s="188" t="s">
        <v>153</v>
      </c>
      <c r="N22" s="189" t="s">
        <v>154</v>
      </c>
      <c r="O22" s="189" t="s">
        <v>155</v>
      </c>
      <c r="P22" s="189" t="s">
        <v>114</v>
      </c>
      <c r="Q22" s="189" t="s">
        <v>179</v>
      </c>
    </row>
    <row r="23" spans="1:222" s="177" customFormat="1" ht="28.5" x14ac:dyDescent="0.45">
      <c r="A23" s="289" t="s">
        <v>174</v>
      </c>
      <c r="B23" s="290">
        <v>33.450000000000003</v>
      </c>
      <c r="C23" s="290">
        <v>19.61</v>
      </c>
      <c r="D23" s="291">
        <v>106.5</v>
      </c>
      <c r="E23" s="292">
        <v>11.337999999999999</v>
      </c>
      <c r="F23" s="291">
        <f t="shared" ref="F23:F32" si="0">E23*C23</f>
        <v>222.33817999999997</v>
      </c>
      <c r="G23" s="290">
        <v>29.35</v>
      </c>
      <c r="H23" s="292">
        <f t="shared" ref="H23:H32" si="1">G23/100*C23</f>
        <v>5.755535000000001</v>
      </c>
      <c r="I23" s="290">
        <v>57.74</v>
      </c>
      <c r="J23" s="290">
        <v>7.2</v>
      </c>
      <c r="K23" s="290">
        <v>6.7717036488247002</v>
      </c>
      <c r="L23" s="290">
        <v>3.1879356511791839</v>
      </c>
      <c r="M23" s="290">
        <v>0.47570653327589452</v>
      </c>
      <c r="N23" s="290">
        <v>7.3</v>
      </c>
      <c r="O23" s="290">
        <v>6.653016</v>
      </c>
      <c r="P23" s="291">
        <v>2022</v>
      </c>
      <c r="Q23" s="342" t="s">
        <v>181</v>
      </c>
      <c r="R23" s="178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O23" s="172"/>
      <c r="AP23" s="172"/>
      <c r="AQ23" s="172"/>
      <c r="AR23" s="172"/>
      <c r="AS23" s="172"/>
      <c r="AT23" s="172"/>
      <c r="AU23" s="172"/>
      <c r="AV23" s="172"/>
      <c r="AW23" s="172"/>
      <c r="AX23" s="172"/>
      <c r="AY23" s="172"/>
      <c r="AZ23" s="172"/>
      <c r="BA23" s="172"/>
      <c r="BB23" s="172"/>
      <c r="BC23" s="172"/>
      <c r="BD23" s="172"/>
      <c r="BE23" s="172"/>
      <c r="BF23" s="172"/>
      <c r="BG23" s="172"/>
      <c r="BH23" s="172"/>
      <c r="BI23" s="172"/>
      <c r="BJ23" s="172"/>
      <c r="BK23" s="172"/>
      <c r="BL23" s="172"/>
      <c r="BM23" s="172"/>
      <c r="BN23" s="172"/>
      <c r="BO23" s="172"/>
      <c r="BP23" s="172"/>
      <c r="BQ23" s="172"/>
      <c r="BR23" s="172"/>
      <c r="BS23" s="172"/>
      <c r="BT23" s="172"/>
      <c r="BU23" s="172"/>
      <c r="BV23" s="172"/>
      <c r="BW23" s="172"/>
      <c r="BX23" s="172"/>
      <c r="BY23" s="172"/>
      <c r="BZ23" s="172"/>
      <c r="CA23" s="172"/>
      <c r="CB23" s="172"/>
      <c r="CC23" s="172"/>
      <c r="CD23" s="172"/>
      <c r="CE23" s="172"/>
      <c r="CF23" s="172"/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2"/>
      <c r="DC23" s="172"/>
      <c r="DD23" s="172"/>
      <c r="DE23" s="172"/>
      <c r="DF23" s="172"/>
      <c r="DG23" s="172"/>
      <c r="DH23" s="172"/>
      <c r="DI23" s="172"/>
      <c r="DJ23" s="172"/>
      <c r="DK23" s="172"/>
      <c r="DL23" s="172"/>
      <c r="DM23" s="172"/>
      <c r="DN23" s="172"/>
      <c r="DO23" s="172"/>
      <c r="DP23" s="172"/>
      <c r="DQ23" s="172"/>
      <c r="DR23" s="172"/>
      <c r="DS23" s="172"/>
      <c r="DT23" s="172"/>
      <c r="DU23" s="172"/>
      <c r="DV23" s="172"/>
      <c r="DW23" s="172"/>
      <c r="DX23" s="172"/>
      <c r="DY23" s="172"/>
      <c r="DZ23" s="172"/>
      <c r="EA23" s="172"/>
      <c r="EB23" s="172"/>
      <c r="EC23" s="172"/>
      <c r="ED23" s="172"/>
      <c r="EE23" s="172"/>
      <c r="EF23" s="172"/>
      <c r="EG23" s="172"/>
      <c r="EH23" s="172"/>
      <c r="EI23" s="172"/>
      <c r="EJ23" s="172"/>
      <c r="EK23" s="172"/>
      <c r="EL23" s="172"/>
      <c r="EM23" s="172"/>
      <c r="EN23" s="172"/>
      <c r="EO23" s="172"/>
      <c r="EP23" s="172"/>
      <c r="EQ23" s="172"/>
      <c r="ER23" s="172"/>
      <c r="ES23" s="172"/>
      <c r="ET23" s="172"/>
      <c r="EU23" s="172"/>
      <c r="EV23" s="172"/>
      <c r="EW23" s="172"/>
      <c r="EX23" s="172"/>
      <c r="EY23" s="172"/>
      <c r="EZ23" s="172"/>
      <c r="FA23" s="172"/>
      <c r="FB23" s="172"/>
      <c r="FC23" s="172"/>
      <c r="FD23" s="172"/>
      <c r="FE23" s="172"/>
      <c r="FF23" s="172"/>
      <c r="FG23" s="172"/>
      <c r="FH23" s="172"/>
      <c r="FI23" s="172"/>
      <c r="FJ23" s="172"/>
      <c r="FK23" s="172"/>
      <c r="FL23" s="172"/>
      <c r="FM23" s="172"/>
      <c r="FN23" s="172"/>
      <c r="FO23" s="172"/>
      <c r="FP23" s="172"/>
      <c r="FQ23" s="172"/>
      <c r="FR23" s="172"/>
      <c r="FS23" s="172"/>
      <c r="FT23" s="172"/>
      <c r="FU23" s="172"/>
      <c r="FV23" s="172"/>
      <c r="FW23" s="172"/>
      <c r="FX23" s="172"/>
      <c r="FY23" s="172"/>
      <c r="FZ23" s="172"/>
      <c r="GA23" s="172"/>
      <c r="GB23" s="172"/>
      <c r="GC23" s="172"/>
      <c r="GD23" s="172"/>
      <c r="GE23" s="172"/>
      <c r="GF23" s="172"/>
      <c r="GG23" s="172"/>
      <c r="GH23" s="172"/>
      <c r="GI23" s="172"/>
      <c r="GJ23" s="172"/>
      <c r="GK23" s="172"/>
      <c r="GL23" s="172"/>
      <c r="GM23" s="172"/>
      <c r="GN23" s="172"/>
      <c r="GO23" s="172"/>
      <c r="GP23" s="172"/>
      <c r="GQ23" s="172"/>
      <c r="GR23" s="172"/>
      <c r="GS23" s="172"/>
      <c r="GT23" s="172"/>
    </row>
    <row r="24" spans="1:222" s="177" customFormat="1" ht="28.5" x14ac:dyDescent="0.45">
      <c r="A24" s="195" t="s">
        <v>144</v>
      </c>
      <c r="B24" s="192">
        <v>30.14</v>
      </c>
      <c r="C24" s="192">
        <v>19.28</v>
      </c>
      <c r="D24" s="193">
        <v>104.7</v>
      </c>
      <c r="E24" s="194">
        <v>11.173999999999999</v>
      </c>
      <c r="F24" s="193">
        <f t="shared" si="0"/>
        <v>215.43472</v>
      </c>
      <c r="G24" s="192">
        <v>25.93</v>
      </c>
      <c r="H24" s="194">
        <f t="shared" si="1"/>
        <v>4.9993039999999995</v>
      </c>
      <c r="I24" s="192">
        <v>57.23</v>
      </c>
      <c r="J24" s="192">
        <v>6.9</v>
      </c>
      <c r="K24" s="192">
        <v>7.4094710935060508</v>
      </c>
      <c r="L24" s="192">
        <v>1.8575905433749473</v>
      </c>
      <c r="M24" s="192">
        <v>0.37720946889394669</v>
      </c>
      <c r="N24" s="192">
        <v>6.8</v>
      </c>
      <c r="O24" s="192">
        <v>7.4564880000000002</v>
      </c>
      <c r="P24" s="193">
        <v>2021</v>
      </c>
      <c r="Q24" s="341" t="s">
        <v>189</v>
      </c>
      <c r="R24" s="178"/>
      <c r="GU24" s="172"/>
      <c r="GV24" s="172"/>
      <c r="GW24" s="172"/>
      <c r="GX24" s="172"/>
      <c r="GY24" s="172"/>
      <c r="GZ24" s="172"/>
      <c r="HA24" s="172"/>
      <c r="HB24" s="172"/>
      <c r="HC24" s="172"/>
      <c r="HD24" s="172"/>
      <c r="HE24" s="172"/>
      <c r="HF24" s="172"/>
      <c r="HG24" s="172"/>
      <c r="HH24" s="172"/>
      <c r="HI24" s="172"/>
      <c r="HJ24" s="172"/>
      <c r="HK24" s="172"/>
      <c r="HL24" s="172"/>
      <c r="HM24" s="172"/>
      <c r="HN24" s="172"/>
    </row>
    <row r="25" spans="1:222" s="177" customFormat="1" ht="28.5" x14ac:dyDescent="0.45">
      <c r="A25" s="285" t="s">
        <v>175</v>
      </c>
      <c r="B25" s="192">
        <v>36.6</v>
      </c>
      <c r="C25" s="192">
        <v>18.920000000000002</v>
      </c>
      <c r="D25" s="193">
        <v>102.7</v>
      </c>
      <c r="E25" s="194">
        <v>11.583</v>
      </c>
      <c r="F25" s="193">
        <f t="shared" si="0"/>
        <v>219.15036000000003</v>
      </c>
      <c r="G25" s="192">
        <v>34.21</v>
      </c>
      <c r="H25" s="194">
        <f t="shared" si="1"/>
        <v>6.4725320000000011</v>
      </c>
      <c r="I25" s="196">
        <v>57.33</v>
      </c>
      <c r="J25" s="192">
        <v>7.3</v>
      </c>
      <c r="K25" s="192">
        <v>4.0729003611621941</v>
      </c>
      <c r="L25" s="192">
        <v>8.8174794301998478</v>
      </c>
      <c r="M25" s="192">
        <v>0.48936107771091542</v>
      </c>
      <c r="N25" s="192">
        <v>5.5</v>
      </c>
      <c r="O25" s="192">
        <v>7.3930559999999996</v>
      </c>
      <c r="P25" s="193">
        <v>2022</v>
      </c>
      <c r="Q25" s="340" t="s">
        <v>187</v>
      </c>
      <c r="R25" s="178"/>
      <c r="T25" s="172"/>
      <c r="U25" s="172"/>
      <c r="V25" s="172"/>
      <c r="W25" s="172"/>
      <c r="X25" s="172"/>
      <c r="Y25" s="172"/>
      <c r="Z25" s="172"/>
      <c r="AA25" s="172"/>
      <c r="AB25" s="172"/>
      <c r="AC25" s="172"/>
      <c r="AD25" s="172"/>
      <c r="AE25" s="172"/>
      <c r="AF25" s="172"/>
      <c r="AG25" s="172"/>
      <c r="AH25" s="172"/>
      <c r="AI25" s="172"/>
      <c r="AJ25" s="172"/>
      <c r="AK25" s="172"/>
      <c r="AL25" s="172"/>
      <c r="AM25" s="172"/>
      <c r="AN25" s="172"/>
      <c r="AO25" s="172"/>
      <c r="AP25" s="172"/>
      <c r="AQ25" s="172"/>
      <c r="AR25" s="172"/>
      <c r="AS25" s="172"/>
      <c r="AT25" s="172"/>
      <c r="AU25" s="172"/>
      <c r="AV25" s="172"/>
      <c r="AW25" s="172"/>
      <c r="AX25" s="172"/>
      <c r="AY25" s="172"/>
      <c r="AZ25" s="172"/>
      <c r="BA25" s="172"/>
      <c r="BB25" s="172"/>
      <c r="BC25" s="172"/>
      <c r="BD25" s="172"/>
      <c r="BE25" s="172"/>
      <c r="BF25" s="172"/>
      <c r="BG25" s="172"/>
      <c r="BH25" s="172"/>
      <c r="BI25" s="172"/>
      <c r="BJ25" s="172"/>
      <c r="BK25" s="172"/>
      <c r="BL25" s="172"/>
      <c r="BM25" s="172"/>
      <c r="BN25" s="172"/>
      <c r="BO25" s="172"/>
      <c r="BP25" s="172"/>
      <c r="BQ25" s="172"/>
      <c r="BR25" s="172"/>
      <c r="BS25" s="172"/>
      <c r="BT25" s="172"/>
      <c r="BU25" s="172"/>
      <c r="BV25" s="172"/>
      <c r="BW25" s="172"/>
      <c r="BX25" s="172"/>
      <c r="BY25" s="172"/>
      <c r="BZ25" s="172"/>
      <c r="CA25" s="172"/>
      <c r="CB25" s="172"/>
      <c r="CC25" s="172"/>
      <c r="CD25" s="172"/>
      <c r="CE25" s="172"/>
      <c r="CF25" s="172"/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2"/>
      <c r="DC25" s="172"/>
      <c r="DD25" s="172"/>
      <c r="DE25" s="172"/>
      <c r="DF25" s="172"/>
      <c r="DG25" s="172"/>
      <c r="DH25" s="172"/>
      <c r="DI25" s="172"/>
      <c r="DJ25" s="172"/>
      <c r="DK25" s="172"/>
      <c r="DL25" s="172"/>
      <c r="DM25" s="172"/>
      <c r="DN25" s="172"/>
      <c r="DO25" s="172"/>
      <c r="DP25" s="172"/>
      <c r="DQ25" s="172"/>
      <c r="DR25" s="172"/>
      <c r="DS25" s="172"/>
      <c r="DT25" s="172"/>
      <c r="DU25" s="172"/>
      <c r="DV25" s="172"/>
      <c r="DW25" s="172"/>
      <c r="DX25" s="172"/>
      <c r="DY25" s="172"/>
      <c r="DZ25" s="172"/>
      <c r="EA25" s="172"/>
      <c r="EB25" s="172"/>
      <c r="EC25" s="172"/>
      <c r="ED25" s="172"/>
      <c r="EE25" s="172"/>
      <c r="EF25" s="172"/>
      <c r="EG25" s="172"/>
      <c r="EH25" s="172"/>
      <c r="EI25" s="172"/>
      <c r="EJ25" s="172"/>
      <c r="EK25" s="172"/>
      <c r="EL25" s="172"/>
      <c r="EM25" s="172"/>
      <c r="EN25" s="172"/>
      <c r="EO25" s="172"/>
      <c r="EP25" s="172"/>
      <c r="EQ25" s="172"/>
      <c r="ER25" s="172"/>
      <c r="ES25" s="172"/>
      <c r="ET25" s="172"/>
      <c r="EU25" s="172"/>
      <c r="EV25" s="172"/>
      <c r="EW25" s="172"/>
      <c r="EX25" s="172"/>
      <c r="EY25" s="172"/>
      <c r="EZ25" s="172"/>
      <c r="FA25" s="172"/>
      <c r="FB25" s="172"/>
      <c r="FC25" s="172"/>
      <c r="FD25" s="172"/>
      <c r="FE25" s="172"/>
      <c r="FF25" s="172"/>
      <c r="FG25" s="172"/>
      <c r="FH25" s="172"/>
      <c r="FI25" s="172"/>
      <c r="FJ25" s="172"/>
      <c r="FK25" s="172"/>
      <c r="FL25" s="172"/>
      <c r="FM25" s="172"/>
      <c r="FN25" s="172"/>
      <c r="FO25" s="172"/>
      <c r="FP25" s="172"/>
      <c r="FQ25" s="172"/>
      <c r="FR25" s="172"/>
      <c r="FS25" s="172"/>
      <c r="FT25" s="172"/>
      <c r="FU25" s="172"/>
      <c r="FV25" s="172"/>
      <c r="FW25" s="172"/>
      <c r="FX25" s="172"/>
      <c r="FY25" s="172"/>
      <c r="FZ25" s="172"/>
      <c r="GA25" s="172"/>
      <c r="GB25" s="172"/>
      <c r="GC25" s="172"/>
      <c r="GD25" s="172"/>
      <c r="GE25" s="172"/>
      <c r="GF25" s="172"/>
      <c r="GG25" s="172"/>
      <c r="GH25" s="172"/>
      <c r="GI25" s="172"/>
      <c r="GJ25" s="172"/>
      <c r="GK25" s="172"/>
      <c r="GL25" s="172"/>
      <c r="GM25" s="172"/>
      <c r="GN25" s="172"/>
      <c r="GO25" s="172"/>
      <c r="GP25" s="172"/>
      <c r="GQ25" s="172"/>
      <c r="GR25" s="172"/>
      <c r="GS25" s="172"/>
      <c r="GT25" s="172"/>
    </row>
    <row r="26" spans="1:222" s="177" customFormat="1" ht="28.5" x14ac:dyDescent="0.45">
      <c r="A26" s="195" t="s">
        <v>142</v>
      </c>
      <c r="B26" s="192">
        <v>31.38</v>
      </c>
      <c r="C26" s="192">
        <v>18.920000000000002</v>
      </c>
      <c r="D26" s="193">
        <v>102.7</v>
      </c>
      <c r="E26" s="194">
        <v>11.09</v>
      </c>
      <c r="F26" s="193">
        <f t="shared" si="0"/>
        <v>209.82280000000003</v>
      </c>
      <c r="G26" s="192">
        <v>27.12</v>
      </c>
      <c r="H26" s="194">
        <f t="shared" si="1"/>
        <v>5.1311040000000006</v>
      </c>
      <c r="I26" s="192">
        <v>56.49</v>
      </c>
      <c r="J26" s="192">
        <v>6.9</v>
      </c>
      <c r="K26" s="192">
        <v>7.7754824886650828</v>
      </c>
      <c r="L26" s="192">
        <v>1.094112455850893</v>
      </c>
      <c r="M26" s="192">
        <v>0.46554784095591173</v>
      </c>
      <c r="N26" s="192">
        <v>7.4</v>
      </c>
      <c r="O26" s="192">
        <v>6.4415760000000004</v>
      </c>
      <c r="P26" s="193">
        <v>2019</v>
      </c>
      <c r="Q26" s="341" t="s">
        <v>181</v>
      </c>
      <c r="R26" s="178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  <c r="AL26" s="172"/>
      <c r="AM26" s="172"/>
      <c r="AN26" s="172"/>
      <c r="AO26" s="172"/>
      <c r="AP26" s="172"/>
      <c r="AQ26" s="172"/>
      <c r="AR26" s="172"/>
      <c r="AS26" s="172"/>
      <c r="AT26" s="172"/>
      <c r="AU26" s="172"/>
      <c r="AV26" s="172"/>
      <c r="AW26" s="172"/>
      <c r="AX26" s="172"/>
      <c r="AY26" s="172"/>
      <c r="AZ26" s="172"/>
      <c r="BA26" s="172"/>
      <c r="BB26" s="172"/>
      <c r="BC26" s="172"/>
      <c r="BD26" s="172"/>
      <c r="BE26" s="172"/>
      <c r="BF26" s="172"/>
      <c r="BG26" s="172"/>
      <c r="BH26" s="172"/>
      <c r="BI26" s="172"/>
      <c r="BJ26" s="172"/>
      <c r="BK26" s="172"/>
      <c r="BL26" s="172"/>
      <c r="BM26" s="172"/>
      <c r="BN26" s="172"/>
      <c r="BO26" s="172"/>
      <c r="BP26" s="172"/>
      <c r="BQ26" s="172"/>
      <c r="BR26" s="172"/>
      <c r="BS26" s="172"/>
      <c r="BT26" s="172"/>
      <c r="BU26" s="172"/>
      <c r="BV26" s="172"/>
      <c r="BW26" s="172"/>
      <c r="BX26" s="172"/>
      <c r="BY26" s="172"/>
      <c r="BZ26" s="172"/>
      <c r="CA26" s="172"/>
      <c r="CB26" s="172"/>
      <c r="CC26" s="172"/>
      <c r="CD26" s="172"/>
      <c r="CE26" s="172"/>
      <c r="CF26" s="172"/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2"/>
      <c r="DC26" s="172"/>
      <c r="DD26" s="172"/>
      <c r="DE26" s="172"/>
      <c r="DF26" s="172"/>
      <c r="DG26" s="172"/>
      <c r="DH26" s="172"/>
      <c r="DI26" s="172"/>
      <c r="DJ26" s="172"/>
      <c r="DK26" s="172"/>
      <c r="DL26" s="172"/>
      <c r="DM26" s="172"/>
      <c r="DN26" s="172"/>
      <c r="DO26" s="172"/>
      <c r="DP26" s="172"/>
      <c r="DQ26" s="172"/>
      <c r="DR26" s="172"/>
      <c r="DS26" s="172"/>
      <c r="DT26" s="172"/>
      <c r="DU26" s="172"/>
      <c r="DV26" s="172"/>
      <c r="DW26" s="172"/>
      <c r="DX26" s="172"/>
      <c r="DY26" s="172"/>
      <c r="DZ26" s="172"/>
      <c r="EA26" s="172"/>
      <c r="EB26" s="172"/>
      <c r="EC26" s="172"/>
      <c r="ED26" s="172"/>
      <c r="EE26" s="172"/>
      <c r="EF26" s="172"/>
      <c r="EG26" s="172"/>
      <c r="EH26" s="172"/>
      <c r="EI26" s="172"/>
      <c r="EJ26" s="172"/>
      <c r="EK26" s="172"/>
      <c r="EL26" s="172"/>
      <c r="EM26" s="172"/>
      <c r="EN26" s="172"/>
      <c r="EO26" s="172"/>
      <c r="EP26" s="172"/>
      <c r="EQ26" s="172"/>
      <c r="ER26" s="172"/>
      <c r="ES26" s="172"/>
      <c r="ET26" s="172"/>
      <c r="EU26" s="172"/>
      <c r="EV26" s="172"/>
      <c r="EW26" s="172"/>
      <c r="EX26" s="172"/>
      <c r="EY26" s="172"/>
      <c r="EZ26" s="172"/>
      <c r="FA26" s="172"/>
      <c r="FB26" s="172"/>
      <c r="FC26" s="172"/>
      <c r="FD26" s="172"/>
      <c r="FE26" s="172"/>
      <c r="FF26" s="172"/>
      <c r="FG26" s="172"/>
      <c r="FH26" s="172"/>
      <c r="FI26" s="172"/>
      <c r="FJ26" s="172"/>
      <c r="FK26" s="172"/>
      <c r="FL26" s="172"/>
      <c r="FM26" s="172"/>
      <c r="FN26" s="172"/>
      <c r="FO26" s="172"/>
      <c r="FP26" s="172"/>
      <c r="FQ26" s="172"/>
      <c r="FR26" s="172"/>
      <c r="FS26" s="172"/>
      <c r="FT26" s="172"/>
      <c r="FU26" s="172"/>
      <c r="FV26" s="172"/>
      <c r="FW26" s="172"/>
      <c r="FX26" s="172"/>
      <c r="FY26" s="172"/>
      <c r="FZ26" s="172"/>
      <c r="GA26" s="172"/>
      <c r="GB26" s="172"/>
      <c r="GC26" s="172"/>
      <c r="GD26" s="172"/>
      <c r="GE26" s="172"/>
      <c r="GF26" s="172"/>
      <c r="GG26" s="172"/>
      <c r="GH26" s="172"/>
      <c r="GI26" s="172"/>
      <c r="GJ26" s="172"/>
      <c r="GK26" s="172"/>
      <c r="GL26" s="172"/>
      <c r="GM26" s="172"/>
      <c r="GN26" s="172"/>
      <c r="GO26" s="172"/>
      <c r="GP26" s="172"/>
      <c r="GQ26" s="172"/>
      <c r="GR26" s="172"/>
      <c r="GS26" s="172"/>
      <c r="GT26" s="172"/>
    </row>
    <row r="27" spans="1:222" s="172" customFormat="1" ht="28.5" x14ac:dyDescent="0.45">
      <c r="A27" s="195" t="s">
        <v>143</v>
      </c>
      <c r="B27" s="192">
        <v>30.84</v>
      </c>
      <c r="C27" s="192">
        <v>18.55</v>
      </c>
      <c r="D27" s="193">
        <v>100.7</v>
      </c>
      <c r="E27" s="194">
        <v>11.164999999999999</v>
      </c>
      <c r="F27" s="193">
        <f t="shared" si="0"/>
        <v>207.11075</v>
      </c>
      <c r="G27" s="192">
        <v>29.44</v>
      </c>
      <c r="H27" s="194">
        <f t="shared" si="1"/>
        <v>5.4611200000000002</v>
      </c>
      <c r="I27" s="196">
        <v>55.64</v>
      </c>
      <c r="J27" s="192">
        <v>6.6</v>
      </c>
      <c r="K27" s="192">
        <v>4.7271332163015707</v>
      </c>
      <c r="L27" s="192">
        <v>7.452788451602899</v>
      </c>
      <c r="M27" s="192">
        <v>1.9376496519615309</v>
      </c>
      <c r="N27" s="192">
        <v>6.4</v>
      </c>
      <c r="O27" s="192">
        <v>7.2239040000000001</v>
      </c>
      <c r="P27" s="193">
        <v>2019</v>
      </c>
      <c r="Q27" s="341" t="s">
        <v>186</v>
      </c>
      <c r="R27" s="177"/>
      <c r="S27" s="177"/>
      <c r="T27" s="177"/>
      <c r="U27" s="177"/>
    </row>
    <row r="28" spans="1:222" s="177" customFormat="1" ht="28.5" x14ac:dyDescent="0.45">
      <c r="A28" s="195" t="s">
        <v>176</v>
      </c>
      <c r="B28" s="192">
        <v>32.799999999999997</v>
      </c>
      <c r="C28" s="192">
        <v>18.37</v>
      </c>
      <c r="D28" s="193">
        <v>99.7</v>
      </c>
      <c r="E28" s="194">
        <v>11.555999999999999</v>
      </c>
      <c r="F28" s="193">
        <f t="shared" si="0"/>
        <v>212.28371999999999</v>
      </c>
      <c r="G28" s="192">
        <v>32.93</v>
      </c>
      <c r="H28" s="194">
        <f t="shared" si="1"/>
        <v>6.0492410000000003</v>
      </c>
      <c r="I28" s="196">
        <v>57.69</v>
      </c>
      <c r="J28" s="192">
        <v>7.2</v>
      </c>
      <c r="K28" s="192">
        <v>8.0991038241022508</v>
      </c>
      <c r="L28" s="192">
        <v>0.41905752168909216</v>
      </c>
      <c r="M28" s="192">
        <v>0.45211161758774243</v>
      </c>
      <c r="N28" s="192">
        <v>6.8</v>
      </c>
      <c r="O28" s="192">
        <v>4.4328959999999995</v>
      </c>
      <c r="P28" s="193">
        <v>2018</v>
      </c>
      <c r="Q28" s="341" t="s">
        <v>183</v>
      </c>
      <c r="R28" s="178"/>
    </row>
    <row r="29" spans="1:222" s="172" customFormat="1" ht="28.5" x14ac:dyDescent="0.45">
      <c r="A29" s="195" t="s">
        <v>141</v>
      </c>
      <c r="B29" s="192">
        <v>32.869999999999997</v>
      </c>
      <c r="C29" s="192">
        <v>18.260000000000002</v>
      </c>
      <c r="D29" s="193">
        <v>99.1</v>
      </c>
      <c r="E29" s="194">
        <v>11.617000000000001</v>
      </c>
      <c r="F29" s="193">
        <f t="shared" si="0"/>
        <v>212.12642000000002</v>
      </c>
      <c r="G29" s="192">
        <v>33.229999999999997</v>
      </c>
      <c r="H29" s="194">
        <f t="shared" si="1"/>
        <v>6.0677979999999998</v>
      </c>
      <c r="I29" s="196">
        <v>59.07</v>
      </c>
      <c r="J29" s="192">
        <v>7</v>
      </c>
      <c r="K29" s="192">
        <v>7.3807854894878409</v>
      </c>
      <c r="L29" s="192">
        <v>1.9174270140011673</v>
      </c>
      <c r="M29" s="192">
        <v>0.16949939101987099</v>
      </c>
      <c r="N29" s="192">
        <v>7.1</v>
      </c>
      <c r="O29" s="192">
        <v>7.8370800000000003</v>
      </c>
      <c r="P29" s="193">
        <v>2016</v>
      </c>
      <c r="Q29" s="341" t="s">
        <v>185</v>
      </c>
      <c r="R29" s="177"/>
      <c r="S29" s="177"/>
      <c r="T29" s="177"/>
      <c r="U29" s="177"/>
      <c r="V29" s="177"/>
      <c r="W29" s="177"/>
      <c r="X29" s="177"/>
      <c r="Y29" s="177"/>
      <c r="Z29" s="177"/>
      <c r="AA29" s="177"/>
      <c r="AB29" s="177"/>
      <c r="AC29" s="177"/>
      <c r="AD29" s="177"/>
      <c r="AE29" s="177"/>
      <c r="AF29" s="177"/>
      <c r="AG29" s="177"/>
      <c r="AH29" s="177"/>
      <c r="AI29" s="177"/>
      <c r="AJ29" s="177"/>
      <c r="AK29" s="177"/>
      <c r="AL29" s="177"/>
      <c r="AM29" s="177"/>
      <c r="AN29" s="177"/>
      <c r="AO29" s="177"/>
      <c r="AP29" s="177"/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  <c r="BO29" s="177"/>
      <c r="BP29" s="177"/>
      <c r="BQ29" s="177"/>
      <c r="BR29" s="177"/>
      <c r="BS29" s="177"/>
      <c r="BT29" s="177"/>
      <c r="BU29" s="177"/>
      <c r="BV29" s="177"/>
      <c r="BW29" s="177"/>
      <c r="BX29" s="177"/>
      <c r="BY29" s="177"/>
      <c r="BZ29" s="177"/>
      <c r="CA29" s="177"/>
      <c r="CB29" s="177"/>
      <c r="CC29" s="177"/>
      <c r="CD29" s="177"/>
      <c r="CE29" s="177"/>
      <c r="CF29" s="177"/>
      <c r="CG29" s="177"/>
      <c r="CH29" s="177"/>
      <c r="CI29" s="177"/>
      <c r="CJ29" s="177"/>
      <c r="CK29" s="177"/>
      <c r="CL29" s="177"/>
      <c r="CM29" s="177"/>
      <c r="CN29" s="177"/>
      <c r="CO29" s="177"/>
      <c r="CP29" s="177"/>
      <c r="CQ29" s="177"/>
      <c r="CR29" s="177"/>
      <c r="CS29" s="177"/>
      <c r="CT29" s="177"/>
      <c r="CU29" s="177"/>
      <c r="CV29" s="177"/>
      <c r="CW29" s="177"/>
      <c r="CX29" s="177"/>
      <c r="CY29" s="177"/>
      <c r="CZ29" s="177"/>
      <c r="DA29" s="177"/>
      <c r="DB29" s="177"/>
      <c r="DC29" s="177"/>
      <c r="DD29" s="177"/>
      <c r="DE29" s="177"/>
      <c r="DF29" s="177"/>
      <c r="DG29" s="177"/>
      <c r="DH29" s="177"/>
      <c r="DI29" s="177"/>
      <c r="DJ29" s="177"/>
      <c r="DK29" s="177"/>
      <c r="DL29" s="177"/>
      <c r="DM29" s="177"/>
      <c r="DN29" s="177"/>
      <c r="DO29" s="177"/>
      <c r="DP29" s="177"/>
      <c r="DQ29" s="177"/>
      <c r="DR29" s="177"/>
      <c r="DS29" s="177"/>
      <c r="DT29" s="177"/>
      <c r="DU29" s="177"/>
      <c r="DV29" s="177"/>
      <c r="DW29" s="177"/>
      <c r="DX29" s="177"/>
      <c r="DY29" s="177"/>
      <c r="DZ29" s="177"/>
      <c r="EA29" s="177"/>
      <c r="EB29" s="177"/>
      <c r="EC29" s="177"/>
      <c r="ED29" s="177"/>
      <c r="EE29" s="177"/>
      <c r="EF29" s="177"/>
      <c r="EG29" s="177"/>
      <c r="EH29" s="177"/>
      <c r="EI29" s="177"/>
      <c r="EJ29" s="177"/>
      <c r="EK29" s="177"/>
      <c r="EL29" s="177"/>
      <c r="EM29" s="177"/>
      <c r="EN29" s="177"/>
      <c r="EO29" s="177"/>
      <c r="EP29" s="177"/>
      <c r="EQ29" s="177"/>
      <c r="ER29" s="177"/>
      <c r="ES29" s="177"/>
      <c r="ET29" s="177"/>
      <c r="EU29" s="177"/>
      <c r="EV29" s="177"/>
      <c r="EW29" s="177"/>
      <c r="EX29" s="177"/>
      <c r="EY29" s="177"/>
      <c r="EZ29" s="177"/>
      <c r="FA29" s="177"/>
      <c r="FB29" s="177"/>
      <c r="FC29" s="177"/>
      <c r="FD29" s="177"/>
      <c r="FE29" s="177"/>
      <c r="FF29" s="177"/>
      <c r="FG29" s="177"/>
      <c r="FH29" s="177"/>
      <c r="FI29" s="177"/>
      <c r="FJ29" s="177"/>
      <c r="FK29" s="177"/>
      <c r="FL29" s="177"/>
      <c r="FM29" s="177"/>
      <c r="FN29" s="177"/>
      <c r="FO29" s="177"/>
      <c r="FP29" s="177"/>
      <c r="FQ29" s="177"/>
      <c r="FR29" s="177"/>
      <c r="FS29" s="177"/>
      <c r="FT29" s="177"/>
      <c r="FU29" s="177"/>
      <c r="FV29" s="177"/>
      <c r="FW29" s="177"/>
      <c r="FX29" s="177"/>
      <c r="FY29" s="177"/>
      <c r="FZ29" s="177"/>
      <c r="GA29" s="177"/>
      <c r="GB29" s="177"/>
      <c r="GC29" s="177"/>
      <c r="GD29" s="177"/>
      <c r="GE29" s="177"/>
      <c r="GF29" s="177"/>
      <c r="GG29" s="177"/>
      <c r="GH29" s="177"/>
      <c r="GI29" s="177"/>
      <c r="GJ29" s="177"/>
      <c r="GK29" s="177"/>
      <c r="GL29" s="177"/>
      <c r="GM29" s="177"/>
      <c r="GN29" s="177"/>
      <c r="GO29" s="177"/>
      <c r="GP29" s="177"/>
      <c r="GQ29" s="177"/>
      <c r="GR29" s="177"/>
      <c r="GS29" s="177"/>
      <c r="GT29" s="177"/>
      <c r="GU29" s="177"/>
      <c r="GV29" s="177"/>
      <c r="GW29" s="177"/>
      <c r="GX29" s="177"/>
      <c r="GY29" s="177"/>
      <c r="GZ29" s="177"/>
      <c r="HA29" s="177"/>
      <c r="HB29" s="177"/>
      <c r="HC29" s="177"/>
      <c r="HD29" s="177"/>
      <c r="HE29" s="177"/>
      <c r="HF29" s="177"/>
      <c r="HG29" s="177"/>
      <c r="HH29" s="177"/>
      <c r="HI29" s="177"/>
      <c r="HJ29" s="177"/>
      <c r="HK29" s="177"/>
      <c r="HL29" s="177"/>
      <c r="HM29" s="177"/>
      <c r="HN29" s="177"/>
    </row>
    <row r="30" spans="1:222" s="172" customFormat="1" ht="28.5" x14ac:dyDescent="0.45">
      <c r="A30" s="195" t="s">
        <v>138</v>
      </c>
      <c r="B30" s="192">
        <v>34.159999999999997</v>
      </c>
      <c r="C30" s="192">
        <v>18.18</v>
      </c>
      <c r="D30" s="193">
        <v>98.7</v>
      </c>
      <c r="E30" s="194">
        <v>11.715</v>
      </c>
      <c r="F30" s="193">
        <f t="shared" si="0"/>
        <v>212.9787</v>
      </c>
      <c r="G30" s="192">
        <v>34.01</v>
      </c>
      <c r="H30" s="194">
        <f t="shared" si="1"/>
        <v>6.1830179999999988</v>
      </c>
      <c r="I30" s="196">
        <v>59.08</v>
      </c>
      <c r="J30" s="192">
        <v>6.8</v>
      </c>
      <c r="K30" s="192">
        <v>7.4375683553672873</v>
      </c>
      <c r="L30" s="192">
        <v>1.7989813196343625</v>
      </c>
      <c r="M30" s="192">
        <v>0.42232878712281985</v>
      </c>
      <c r="N30" s="192">
        <v>6.3</v>
      </c>
      <c r="O30" s="192">
        <v>6.082128</v>
      </c>
      <c r="P30" s="193">
        <v>2016</v>
      </c>
      <c r="Q30" s="341" t="s">
        <v>189</v>
      </c>
      <c r="R30" s="178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  <c r="BP30" s="177"/>
      <c r="BQ30" s="177"/>
      <c r="BR30" s="177"/>
      <c r="BS30" s="177"/>
      <c r="BT30" s="177"/>
      <c r="BU30" s="177"/>
      <c r="BV30" s="177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7"/>
      <c r="CH30" s="177"/>
      <c r="CI30" s="177"/>
      <c r="CJ30" s="177"/>
      <c r="CK30" s="177"/>
      <c r="CL30" s="177"/>
      <c r="CM30" s="177"/>
      <c r="CN30" s="177"/>
      <c r="CO30" s="177"/>
      <c r="CP30" s="177"/>
      <c r="CQ30" s="177"/>
      <c r="CR30" s="177"/>
      <c r="CS30" s="177"/>
      <c r="CT30" s="177"/>
      <c r="CU30" s="177"/>
      <c r="CV30" s="177"/>
      <c r="CW30" s="177"/>
      <c r="CX30" s="177"/>
      <c r="CY30" s="177"/>
      <c r="CZ30" s="177"/>
      <c r="DA30" s="177"/>
      <c r="DB30" s="177"/>
      <c r="DC30" s="177"/>
      <c r="DD30" s="177"/>
      <c r="DE30" s="177"/>
      <c r="DF30" s="177"/>
      <c r="DG30" s="177"/>
      <c r="DH30" s="177"/>
      <c r="DI30" s="177"/>
      <c r="DJ30" s="177"/>
      <c r="DK30" s="177"/>
      <c r="DL30" s="177"/>
      <c r="DM30" s="177"/>
      <c r="DN30" s="177"/>
      <c r="DO30" s="177"/>
      <c r="DP30" s="177"/>
      <c r="DQ30" s="177"/>
      <c r="DR30" s="177"/>
      <c r="DS30" s="177"/>
      <c r="DT30" s="177"/>
      <c r="DU30" s="177"/>
      <c r="DV30" s="177"/>
      <c r="DW30" s="177"/>
      <c r="DX30" s="177"/>
      <c r="DY30" s="177"/>
      <c r="DZ30" s="177"/>
      <c r="EA30" s="177"/>
      <c r="EB30" s="177"/>
      <c r="EC30" s="177"/>
      <c r="ED30" s="177"/>
      <c r="EE30" s="177"/>
      <c r="EF30" s="177"/>
      <c r="EG30" s="177"/>
      <c r="EH30" s="177"/>
      <c r="EI30" s="177"/>
      <c r="EJ30" s="177"/>
      <c r="EK30" s="177"/>
      <c r="EL30" s="177"/>
      <c r="EM30" s="177"/>
      <c r="EN30" s="177"/>
      <c r="EO30" s="177"/>
      <c r="EP30" s="177"/>
      <c r="EQ30" s="177"/>
      <c r="ER30" s="177"/>
      <c r="ES30" s="177"/>
      <c r="ET30" s="177"/>
      <c r="EU30" s="177"/>
      <c r="EV30" s="177"/>
      <c r="EW30" s="177"/>
      <c r="EX30" s="177"/>
      <c r="EY30" s="177"/>
      <c r="EZ30" s="177"/>
      <c r="FA30" s="177"/>
      <c r="FB30" s="177"/>
      <c r="FC30" s="177"/>
      <c r="FD30" s="177"/>
      <c r="FE30" s="177"/>
      <c r="FF30" s="177"/>
      <c r="FG30" s="177"/>
      <c r="FH30" s="177"/>
      <c r="FI30" s="177"/>
      <c r="FJ30" s="177"/>
      <c r="FK30" s="177"/>
      <c r="FL30" s="177"/>
      <c r="FM30" s="177"/>
      <c r="FN30" s="177"/>
      <c r="FO30" s="177"/>
      <c r="FP30" s="177"/>
      <c r="FQ30" s="177"/>
      <c r="FR30" s="177"/>
      <c r="FS30" s="177"/>
      <c r="FT30" s="177"/>
      <c r="FU30" s="177"/>
      <c r="FV30" s="177"/>
      <c r="FW30" s="177"/>
      <c r="FX30" s="177"/>
      <c r="FY30" s="177"/>
      <c r="FZ30" s="177"/>
      <c r="GA30" s="177"/>
      <c r="GB30" s="177"/>
      <c r="GC30" s="177"/>
      <c r="GD30" s="177"/>
      <c r="GE30" s="177"/>
      <c r="GF30" s="177"/>
      <c r="GG30" s="177"/>
      <c r="GH30" s="177"/>
      <c r="GI30" s="177"/>
      <c r="GJ30" s="177"/>
      <c r="GK30" s="177"/>
      <c r="GL30" s="177"/>
      <c r="GM30" s="177"/>
      <c r="GN30" s="177"/>
      <c r="GO30" s="177"/>
      <c r="GP30" s="177"/>
      <c r="GQ30" s="177"/>
      <c r="GR30" s="177"/>
      <c r="GS30" s="177"/>
      <c r="GT30" s="177"/>
      <c r="GU30" s="177"/>
      <c r="GV30" s="177"/>
      <c r="GW30" s="177"/>
      <c r="GX30" s="177"/>
      <c r="GY30" s="177"/>
      <c r="GZ30" s="177"/>
      <c r="HA30" s="177"/>
      <c r="HB30" s="177"/>
      <c r="HC30" s="177"/>
      <c r="HD30" s="177"/>
      <c r="HE30" s="177"/>
      <c r="HF30" s="177"/>
      <c r="HG30" s="177"/>
      <c r="HH30" s="177"/>
      <c r="HI30" s="177"/>
      <c r="HJ30" s="177"/>
      <c r="HK30" s="177"/>
      <c r="HL30" s="177"/>
      <c r="HM30" s="177"/>
      <c r="HN30" s="177"/>
    </row>
    <row r="31" spans="1:222" s="177" customFormat="1" ht="28.5" x14ac:dyDescent="0.45">
      <c r="A31" s="195" t="s">
        <v>140</v>
      </c>
      <c r="B31" s="192">
        <v>33.53</v>
      </c>
      <c r="C31" s="192">
        <v>18.03</v>
      </c>
      <c r="D31" s="193">
        <v>97.9</v>
      </c>
      <c r="E31" s="194">
        <v>11.657</v>
      </c>
      <c r="F31" s="193">
        <f t="shared" si="0"/>
        <v>210.17571000000001</v>
      </c>
      <c r="G31" s="192">
        <v>32.44</v>
      </c>
      <c r="H31" s="194">
        <f t="shared" si="1"/>
        <v>5.8489319999999996</v>
      </c>
      <c r="I31" s="196">
        <v>59.24</v>
      </c>
      <c r="J31" s="192">
        <v>6.4</v>
      </c>
      <c r="K31" s="192">
        <v>7.7497300707018226</v>
      </c>
      <c r="L31" s="192">
        <v>1.1478304741305343</v>
      </c>
      <c r="M31" s="192">
        <v>0.25892541179416728</v>
      </c>
      <c r="N31" s="192">
        <v>6.7</v>
      </c>
      <c r="O31" s="192">
        <v>3.7774320000000001</v>
      </c>
      <c r="P31" s="193">
        <v>2019</v>
      </c>
      <c r="Q31" s="341" t="s">
        <v>189</v>
      </c>
    </row>
    <row r="32" spans="1:222" s="177" customFormat="1" ht="28.5" x14ac:dyDescent="0.45">
      <c r="A32" s="195" t="s">
        <v>139</v>
      </c>
      <c r="B32" s="192">
        <v>33.51</v>
      </c>
      <c r="C32" s="192">
        <v>18.03</v>
      </c>
      <c r="D32" s="193">
        <v>97.9</v>
      </c>
      <c r="E32" s="194">
        <v>11.57</v>
      </c>
      <c r="F32" s="193">
        <f t="shared" si="0"/>
        <v>208.60710000000003</v>
      </c>
      <c r="G32" s="192">
        <v>33.479999999999997</v>
      </c>
      <c r="H32" s="194">
        <f t="shared" si="1"/>
        <v>6.0364440000000004</v>
      </c>
      <c r="I32" s="196">
        <v>58.26</v>
      </c>
      <c r="J32" s="192">
        <v>7.5</v>
      </c>
      <c r="K32" s="192">
        <v>7.9268928508273406</v>
      </c>
      <c r="L32" s="192">
        <v>0.77827941003892298</v>
      </c>
      <c r="M32" s="192">
        <v>0.25025903021772011</v>
      </c>
      <c r="N32" s="192">
        <v>6.6</v>
      </c>
      <c r="O32" s="192">
        <v>3.7562880000000005</v>
      </c>
      <c r="P32" s="193">
        <v>2021</v>
      </c>
      <c r="Q32" s="341" t="s">
        <v>190</v>
      </c>
    </row>
    <row r="33" spans="1:222" s="177" customFormat="1" ht="28.5" x14ac:dyDescent="0.45">
      <c r="A33" s="195" t="s">
        <v>137</v>
      </c>
      <c r="B33" s="192">
        <v>34.380000000000003</v>
      </c>
      <c r="C33" s="192">
        <v>17.809999999999999</v>
      </c>
      <c r="D33" s="193">
        <v>96.6</v>
      </c>
      <c r="E33" s="194">
        <v>11.615</v>
      </c>
      <c r="F33" s="193">
        <f>E33*C33</f>
        <v>206.86314999999999</v>
      </c>
      <c r="G33" s="192">
        <v>34.81</v>
      </c>
      <c r="H33" s="194">
        <f>G33/100*C33</f>
        <v>6.1996609999999999</v>
      </c>
      <c r="I33" s="192">
        <v>58.11</v>
      </c>
      <c r="J33" s="192">
        <v>7</v>
      </c>
      <c r="K33" s="192">
        <v>7.9892709495026724</v>
      </c>
      <c r="L33" s="192">
        <v>0.64816239152550836</v>
      </c>
      <c r="M33" s="192">
        <v>0.73380399775413796</v>
      </c>
      <c r="N33" s="192">
        <v>6.3</v>
      </c>
      <c r="O33" s="192">
        <v>3.8408640000000007</v>
      </c>
      <c r="P33" s="193">
        <v>2016</v>
      </c>
      <c r="Q33" s="341" t="s">
        <v>181</v>
      </c>
      <c r="T33" s="172"/>
      <c r="U33" s="172"/>
    </row>
    <row r="34" spans="1:222" s="172" customFormat="1" ht="28.5" x14ac:dyDescent="0.45">
      <c r="A34" s="195" t="s">
        <v>136</v>
      </c>
      <c r="B34" s="192">
        <v>35.9</v>
      </c>
      <c r="C34" s="192">
        <v>17.059999999999999</v>
      </c>
      <c r="D34" s="193">
        <v>92.6</v>
      </c>
      <c r="E34" s="194">
        <v>11.657</v>
      </c>
      <c r="F34" s="193">
        <f>E34*C34</f>
        <v>198.86841999999999</v>
      </c>
      <c r="G34" s="192">
        <v>35.53</v>
      </c>
      <c r="H34" s="194">
        <f>G34/100*C34</f>
        <v>6.0614179999999998</v>
      </c>
      <c r="I34" s="196">
        <v>58.13</v>
      </c>
      <c r="J34" s="192">
        <v>6.9</v>
      </c>
      <c r="K34" s="192">
        <v>7.9819599754125417</v>
      </c>
      <c r="L34" s="192">
        <v>0.66341265037016961</v>
      </c>
      <c r="M34" s="192">
        <v>0.25025903021772011</v>
      </c>
      <c r="N34" s="192">
        <v>5.8</v>
      </c>
      <c r="O34" s="192">
        <v>5.2786559999999998</v>
      </c>
      <c r="P34" s="193">
        <v>2018</v>
      </c>
      <c r="Q34" s="341" t="s">
        <v>189</v>
      </c>
      <c r="R34" s="177"/>
      <c r="S34" s="177"/>
      <c r="T34" s="177"/>
      <c r="U34" s="177"/>
      <c r="V34" s="177"/>
      <c r="W34" s="177"/>
      <c r="X34" s="177"/>
      <c r="Y34" s="177"/>
      <c r="Z34" s="177"/>
      <c r="AA34" s="177"/>
      <c r="AB34" s="177"/>
      <c r="AC34" s="177"/>
      <c r="AD34" s="177"/>
      <c r="AE34" s="177"/>
      <c r="AF34" s="177"/>
      <c r="AG34" s="177"/>
      <c r="AH34" s="177"/>
      <c r="AI34" s="177"/>
      <c r="AJ34" s="177"/>
      <c r="AK34" s="177"/>
      <c r="AL34" s="177"/>
      <c r="AM34" s="177"/>
      <c r="AN34" s="177"/>
      <c r="AO34" s="177"/>
      <c r="AP34" s="177"/>
      <c r="AQ34" s="177"/>
      <c r="AR34" s="177"/>
      <c r="AS34" s="177"/>
      <c r="AT34" s="177"/>
      <c r="AU34" s="177"/>
      <c r="AV34" s="177"/>
      <c r="AW34" s="177"/>
      <c r="AX34" s="177"/>
      <c r="AY34" s="177"/>
      <c r="AZ34" s="177"/>
      <c r="BA34" s="177"/>
      <c r="BB34" s="177"/>
      <c r="BC34" s="177"/>
      <c r="BD34" s="177"/>
      <c r="BE34" s="177"/>
      <c r="BF34" s="177"/>
      <c r="BG34" s="177"/>
      <c r="BH34" s="177"/>
      <c r="BI34" s="177"/>
      <c r="BJ34" s="177"/>
      <c r="BK34" s="177"/>
      <c r="BL34" s="177"/>
      <c r="BM34" s="177"/>
      <c r="BN34" s="177"/>
      <c r="BO34" s="177"/>
      <c r="BP34" s="177"/>
      <c r="BQ34" s="177"/>
      <c r="BR34" s="177"/>
      <c r="BS34" s="177"/>
      <c r="BT34" s="177"/>
      <c r="BU34" s="177"/>
      <c r="BV34" s="177"/>
      <c r="BW34" s="177"/>
      <c r="BX34" s="177"/>
      <c r="BY34" s="177"/>
      <c r="BZ34" s="177"/>
      <c r="CA34" s="177"/>
      <c r="CB34" s="177"/>
      <c r="CC34" s="177"/>
      <c r="CD34" s="177"/>
      <c r="CE34" s="177"/>
      <c r="CF34" s="177"/>
      <c r="CG34" s="177"/>
      <c r="CH34" s="177"/>
      <c r="CI34" s="177"/>
      <c r="CJ34" s="177"/>
      <c r="CK34" s="177"/>
      <c r="CL34" s="177"/>
      <c r="CM34" s="177"/>
      <c r="CN34" s="177"/>
      <c r="CO34" s="177"/>
      <c r="CP34" s="177"/>
      <c r="CQ34" s="177"/>
      <c r="CR34" s="177"/>
      <c r="CS34" s="177"/>
      <c r="CT34" s="177"/>
      <c r="CU34" s="177"/>
      <c r="CV34" s="177"/>
      <c r="CW34" s="177"/>
      <c r="CX34" s="177"/>
      <c r="CY34" s="177"/>
      <c r="CZ34" s="177"/>
      <c r="DA34" s="177"/>
      <c r="DB34" s="177"/>
      <c r="DC34" s="177"/>
      <c r="DD34" s="177"/>
      <c r="DE34" s="177"/>
      <c r="DF34" s="177"/>
      <c r="DG34" s="177"/>
      <c r="DH34" s="177"/>
      <c r="DI34" s="177"/>
      <c r="DJ34" s="177"/>
      <c r="DK34" s="177"/>
      <c r="DL34" s="177"/>
      <c r="DM34" s="177"/>
      <c r="DN34" s="177"/>
      <c r="DO34" s="177"/>
      <c r="DP34" s="177"/>
      <c r="DQ34" s="177"/>
      <c r="DR34" s="177"/>
      <c r="DS34" s="177"/>
      <c r="DT34" s="177"/>
      <c r="DU34" s="177"/>
      <c r="DV34" s="177"/>
      <c r="DW34" s="177"/>
      <c r="DX34" s="177"/>
      <c r="DY34" s="177"/>
      <c r="DZ34" s="177"/>
      <c r="EA34" s="177"/>
      <c r="EB34" s="177"/>
      <c r="EC34" s="177"/>
      <c r="ED34" s="177"/>
      <c r="EE34" s="177"/>
      <c r="EF34" s="177"/>
      <c r="EG34" s="177"/>
      <c r="EH34" s="177"/>
      <c r="EI34" s="177"/>
      <c r="EJ34" s="177"/>
      <c r="EK34" s="177"/>
      <c r="EL34" s="177"/>
      <c r="EM34" s="177"/>
      <c r="EN34" s="177"/>
      <c r="EO34" s="177"/>
      <c r="EP34" s="177"/>
      <c r="EQ34" s="177"/>
      <c r="ER34" s="177"/>
      <c r="ES34" s="177"/>
      <c r="ET34" s="177"/>
      <c r="EU34" s="177"/>
      <c r="EV34" s="177"/>
      <c r="EW34" s="177"/>
      <c r="EX34" s="177"/>
      <c r="EY34" s="177"/>
      <c r="EZ34" s="177"/>
      <c r="FA34" s="177"/>
      <c r="FB34" s="177"/>
      <c r="FC34" s="177"/>
      <c r="FD34" s="177"/>
      <c r="FE34" s="177"/>
      <c r="FF34" s="177"/>
      <c r="FG34" s="177"/>
      <c r="FH34" s="177"/>
      <c r="FI34" s="177"/>
      <c r="FJ34" s="177"/>
      <c r="FK34" s="177"/>
      <c r="FL34" s="177"/>
      <c r="FM34" s="177"/>
      <c r="FN34" s="177"/>
      <c r="FO34" s="177"/>
      <c r="FP34" s="177"/>
      <c r="FQ34" s="177"/>
      <c r="FR34" s="177"/>
      <c r="FS34" s="177"/>
      <c r="FT34" s="177"/>
      <c r="FU34" s="177"/>
      <c r="FV34" s="177"/>
      <c r="FW34" s="177"/>
      <c r="FX34" s="177"/>
      <c r="FY34" s="177"/>
      <c r="FZ34" s="177"/>
      <c r="GA34" s="177"/>
      <c r="GB34" s="177"/>
      <c r="GC34" s="177"/>
      <c r="GD34" s="177"/>
      <c r="GE34" s="177"/>
      <c r="GF34" s="177"/>
      <c r="GG34" s="177"/>
      <c r="GH34" s="177"/>
      <c r="GI34" s="177"/>
      <c r="GJ34" s="177"/>
      <c r="GK34" s="177"/>
      <c r="GL34" s="177"/>
      <c r="GM34" s="177"/>
      <c r="GN34" s="177"/>
      <c r="GO34" s="177"/>
      <c r="GP34" s="177"/>
      <c r="GQ34" s="177"/>
      <c r="GR34" s="177"/>
      <c r="GS34" s="177"/>
      <c r="GT34" s="177"/>
      <c r="GU34" s="177"/>
      <c r="GV34" s="177"/>
      <c r="GW34" s="177"/>
      <c r="GX34" s="177"/>
      <c r="GY34" s="177"/>
      <c r="GZ34" s="177"/>
      <c r="HA34" s="177"/>
      <c r="HB34" s="177"/>
      <c r="HC34" s="177"/>
      <c r="HD34" s="177"/>
      <c r="HE34" s="177"/>
      <c r="HF34" s="177"/>
      <c r="HG34" s="177"/>
      <c r="HH34" s="177"/>
      <c r="HI34" s="177"/>
      <c r="HJ34" s="177"/>
      <c r="HK34" s="177"/>
      <c r="HL34" s="177"/>
      <c r="HM34" s="177"/>
      <c r="HN34" s="177"/>
    </row>
    <row r="35" spans="1:222" s="177" customFormat="1" ht="28.5" x14ac:dyDescent="0.45">
      <c r="A35" s="195" t="s">
        <v>87</v>
      </c>
      <c r="B35" s="192">
        <v>36.04</v>
      </c>
      <c r="C35" s="192">
        <v>16.97</v>
      </c>
      <c r="D35" s="193">
        <v>92.1</v>
      </c>
      <c r="E35" s="194">
        <v>11.943</v>
      </c>
      <c r="F35" s="193">
        <f>E35*C35</f>
        <v>202.67270999999997</v>
      </c>
      <c r="G35" s="192">
        <v>37.909999999999997</v>
      </c>
      <c r="H35" s="194">
        <f>G35/100*C35</f>
        <v>6.4333269999999994</v>
      </c>
      <c r="I35" s="196">
        <v>59.23</v>
      </c>
      <c r="J35" s="192">
        <v>6.9</v>
      </c>
      <c r="K35" s="192">
        <v>7.3013196966504603</v>
      </c>
      <c r="L35" s="192">
        <v>2.0831879502493549</v>
      </c>
      <c r="M35" s="192">
        <v>1.3067471887200695</v>
      </c>
      <c r="N35" s="192">
        <v>5.8</v>
      </c>
      <c r="O35" s="192">
        <v>6.3358559999999997</v>
      </c>
      <c r="P35" s="193">
        <v>2015</v>
      </c>
      <c r="Q35" s="341" t="s">
        <v>187</v>
      </c>
      <c r="T35" s="172"/>
      <c r="U35" s="172"/>
    </row>
    <row r="36" spans="1:222" s="177" customFormat="1" ht="28.5" x14ac:dyDescent="0.45">
      <c r="A36" s="195" t="s">
        <v>84</v>
      </c>
      <c r="B36" s="192">
        <v>37.53</v>
      </c>
      <c r="C36" s="192">
        <v>16.829999999999998</v>
      </c>
      <c r="D36" s="193">
        <v>91.4</v>
      </c>
      <c r="E36" s="194">
        <v>11.795999999999999</v>
      </c>
      <c r="F36" s="193">
        <f>E36*C36</f>
        <v>198.52667999999997</v>
      </c>
      <c r="G36" s="192">
        <v>36.82</v>
      </c>
      <c r="H36" s="194">
        <f>G36/100*C36</f>
        <v>6.1968059999999996</v>
      </c>
      <c r="I36" s="192">
        <v>58.52</v>
      </c>
      <c r="J36" s="192">
        <v>6.6</v>
      </c>
      <c r="K36" s="192">
        <v>8.1716876955077495</v>
      </c>
      <c r="L36" s="192">
        <v>0.26765186585784551</v>
      </c>
      <c r="M36" s="192">
        <v>0.29717927098395602</v>
      </c>
      <c r="N36" s="192">
        <v>6</v>
      </c>
      <c r="O36" s="192">
        <v>1.6630319999999994</v>
      </c>
      <c r="P36" s="193">
        <v>2015</v>
      </c>
      <c r="Q36" s="347" t="s">
        <v>186</v>
      </c>
      <c r="T36" s="172"/>
      <c r="U36" s="172"/>
    </row>
    <row r="37" spans="1:222" ht="28.5" x14ac:dyDescent="0.45">
      <c r="A37" s="231"/>
      <c r="B37" s="225"/>
      <c r="C37" s="225"/>
      <c r="D37" s="232"/>
      <c r="E37" s="223"/>
      <c r="F37" s="232"/>
      <c r="G37" s="225"/>
      <c r="H37" s="223"/>
      <c r="I37" s="225"/>
      <c r="J37" s="225"/>
      <c r="K37" s="225"/>
      <c r="L37" s="225"/>
      <c r="M37" s="225"/>
      <c r="N37" s="225"/>
      <c r="O37" s="233"/>
      <c r="P37" s="234"/>
      <c r="Q37" s="348"/>
      <c r="R37" s="177"/>
      <c r="S37" s="177"/>
      <c r="T37" s="177"/>
      <c r="U37" s="177"/>
    </row>
    <row r="38" spans="1:222" s="172" customFormat="1" ht="28.5" x14ac:dyDescent="0.45">
      <c r="A38" s="206" t="s">
        <v>4</v>
      </c>
      <c r="B38" s="207"/>
      <c r="C38" s="208"/>
      <c r="D38" s="207"/>
      <c r="E38" s="209"/>
      <c r="F38" s="210"/>
      <c r="G38" s="207"/>
      <c r="H38" s="207"/>
      <c r="I38" s="211"/>
      <c r="J38" s="211"/>
      <c r="K38" s="207"/>
      <c r="L38" s="207"/>
      <c r="M38" s="207"/>
      <c r="N38" s="212"/>
      <c r="O38" s="214"/>
      <c r="P38" s="214"/>
      <c r="Q38" s="344"/>
      <c r="R38" s="177"/>
      <c r="S38" s="177"/>
    </row>
    <row r="39" spans="1:222" s="172" customFormat="1" ht="28.5" x14ac:dyDescent="0.45">
      <c r="A39" s="215" t="s">
        <v>3</v>
      </c>
      <c r="B39" s="192">
        <v>33.590000000000003</v>
      </c>
      <c r="C39" s="192">
        <v>18.420000000000002</v>
      </c>
      <c r="D39" s="197">
        <v>100</v>
      </c>
      <c r="E39" s="194">
        <v>11.667</v>
      </c>
      <c r="F39" s="193">
        <f t="shared" ref="F39" si="2">E39*C39</f>
        <v>214.90614000000002</v>
      </c>
      <c r="G39" s="192">
        <v>33.68</v>
      </c>
      <c r="H39" s="194">
        <f>G39/100*C39</f>
        <v>6.203856</v>
      </c>
      <c r="I39" s="192">
        <v>58.63</v>
      </c>
      <c r="J39" s="192">
        <v>7</v>
      </c>
      <c r="K39" s="192">
        <v>7.6053190818596299</v>
      </c>
      <c r="L39" s="216">
        <v>1.4490632418447458</v>
      </c>
      <c r="M39" s="216">
        <v>0.58854674859777889</v>
      </c>
      <c r="N39" s="217">
        <v>6.7</v>
      </c>
      <c r="O39" s="216">
        <v>5.9</v>
      </c>
      <c r="P39" s="216"/>
      <c r="Q39" s="345"/>
      <c r="R39" s="177"/>
      <c r="S39" s="177"/>
      <c r="T39" s="177"/>
      <c r="U39" s="177"/>
    </row>
    <row r="40" spans="1:222" s="172" customFormat="1" ht="28.5" x14ac:dyDescent="0.45">
      <c r="A40" s="215" t="s">
        <v>2</v>
      </c>
      <c r="B40" s="194">
        <v>0.93874412943066687</v>
      </c>
      <c r="C40" s="194">
        <v>0.46578907185491103</v>
      </c>
      <c r="D40" s="192">
        <v>2.5080950022956747</v>
      </c>
      <c r="E40" s="218">
        <v>0.13615372869605091</v>
      </c>
      <c r="F40" s="219" t="s">
        <v>0</v>
      </c>
      <c r="G40" s="194">
        <v>1.3006264083333285</v>
      </c>
      <c r="H40" s="220" t="s">
        <v>0</v>
      </c>
      <c r="I40" s="194">
        <v>0.80760659073920726</v>
      </c>
      <c r="J40" s="194">
        <v>0.32676894887052221</v>
      </c>
      <c r="K40" s="221" t="s">
        <v>0</v>
      </c>
      <c r="L40" s="221" t="s">
        <v>0</v>
      </c>
      <c r="M40" s="221" t="s">
        <v>0</v>
      </c>
      <c r="N40" s="194">
        <v>0.42780934753443367</v>
      </c>
      <c r="O40" s="221"/>
      <c r="P40" s="221"/>
      <c r="Q40" s="345"/>
      <c r="R40" s="177"/>
      <c r="S40" s="177"/>
      <c r="T40" s="177"/>
      <c r="U40" s="177"/>
    </row>
    <row r="41" spans="1:222" s="172" customFormat="1" ht="28.5" x14ac:dyDescent="0.45">
      <c r="A41" s="215" t="s">
        <v>1</v>
      </c>
      <c r="B41" s="270">
        <v>0.47189999999999999</v>
      </c>
      <c r="C41" s="271">
        <v>0.2344</v>
      </c>
      <c r="D41" s="244">
        <v>1.27</v>
      </c>
      <c r="E41" s="272">
        <v>6.8500000000000005E-2</v>
      </c>
      <c r="F41" s="273" t="s">
        <v>0</v>
      </c>
      <c r="G41" s="270">
        <v>0.65390000000000004</v>
      </c>
      <c r="H41" s="274" t="s">
        <v>0</v>
      </c>
      <c r="I41" s="270">
        <v>0.40600000000000003</v>
      </c>
      <c r="J41" s="275">
        <v>0.1643</v>
      </c>
      <c r="K41" s="276" t="s">
        <v>0</v>
      </c>
      <c r="L41" s="276" t="s">
        <v>0</v>
      </c>
      <c r="M41" s="276" t="s">
        <v>0</v>
      </c>
      <c r="N41" s="270">
        <v>0.215</v>
      </c>
      <c r="O41" s="288"/>
      <c r="P41" s="288"/>
      <c r="Q41" s="345"/>
      <c r="R41" s="177"/>
      <c r="S41" s="177"/>
    </row>
    <row r="42" spans="1:222" s="172" customFormat="1" ht="28.5" x14ac:dyDescent="0.45">
      <c r="A42" s="222"/>
      <c r="B42" s="223"/>
      <c r="C42" s="224"/>
      <c r="D42" s="225"/>
      <c r="E42" s="226"/>
      <c r="F42" s="226"/>
      <c r="G42" s="223"/>
      <c r="H42" s="223"/>
      <c r="I42" s="223"/>
      <c r="J42" s="227"/>
      <c r="K42" s="223"/>
      <c r="L42" s="223"/>
      <c r="M42" s="223"/>
      <c r="N42" s="225"/>
      <c r="O42" s="223"/>
      <c r="P42" s="223"/>
      <c r="Q42" s="346"/>
      <c r="R42" s="177"/>
      <c r="S42" s="177"/>
    </row>
    <row r="43" spans="1:222" s="172" customFormat="1" ht="11.25" x14ac:dyDescent="0.2">
      <c r="A43" s="180"/>
      <c r="B43" s="171"/>
      <c r="C43" s="171"/>
      <c r="D43" s="180"/>
      <c r="E43" s="181"/>
      <c r="F43" s="181"/>
      <c r="G43" s="171"/>
      <c r="H43" s="171"/>
      <c r="I43" s="171"/>
      <c r="J43" s="171"/>
      <c r="K43" s="170"/>
      <c r="L43" s="170"/>
      <c r="M43" s="170"/>
      <c r="N43" s="182"/>
      <c r="O43" s="183"/>
      <c r="P43" s="173"/>
      <c r="R43" s="177"/>
      <c r="S43" s="177"/>
      <c r="T43" s="177"/>
      <c r="U43" s="177"/>
    </row>
    <row r="44" spans="1:222" s="172" customFormat="1" ht="11.25" x14ac:dyDescent="0.2">
      <c r="A44" s="170"/>
      <c r="B44" s="171"/>
      <c r="C44" s="170"/>
      <c r="D44" s="171"/>
      <c r="E44" s="184"/>
      <c r="F44" s="184"/>
      <c r="G44" s="171"/>
      <c r="H44" s="171"/>
      <c r="I44" s="171"/>
      <c r="J44" s="171"/>
      <c r="K44" s="171"/>
      <c r="L44" s="171"/>
      <c r="M44" s="171"/>
      <c r="N44" s="171"/>
      <c r="O44" s="175"/>
      <c r="P44" s="173"/>
      <c r="R44" s="177"/>
      <c r="S44" s="177"/>
    </row>
    <row r="45" spans="1:222" s="172" customFormat="1" ht="11.25" x14ac:dyDescent="0.2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5"/>
      <c r="P45" s="173"/>
      <c r="R45" s="177"/>
      <c r="S45" s="177"/>
      <c r="T45" s="177"/>
      <c r="U45" s="177"/>
    </row>
    <row r="46" spans="1:222" s="172" customFormat="1" ht="11.25" x14ac:dyDescent="0.2">
      <c r="B46" s="171"/>
      <c r="C46" s="170"/>
      <c r="D46" s="171"/>
      <c r="E46" s="184"/>
      <c r="F46" s="184"/>
      <c r="G46" s="171"/>
      <c r="H46" s="171"/>
      <c r="I46" s="171"/>
      <c r="J46" s="171"/>
      <c r="K46" s="171"/>
      <c r="L46" s="185"/>
      <c r="M46" s="170"/>
      <c r="N46" s="170"/>
      <c r="O46" s="175"/>
      <c r="P46" s="183"/>
      <c r="R46" s="177"/>
      <c r="S46" s="177"/>
      <c r="T46" s="177"/>
      <c r="U46" s="177"/>
    </row>
    <row r="47" spans="1:222" s="172" customFormat="1" ht="11.25" x14ac:dyDescent="0.2"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64"/>
      <c r="M47" s="171"/>
      <c r="N47" s="171"/>
      <c r="O47" s="175"/>
      <c r="P47" s="175"/>
      <c r="R47" s="177"/>
      <c r="S47" s="177"/>
      <c r="T47" s="177"/>
      <c r="U47" s="177"/>
    </row>
    <row r="48" spans="1:222" s="172" customFormat="1" ht="11.25" x14ac:dyDescent="0.2">
      <c r="A48" s="331"/>
      <c r="B48" s="331"/>
      <c r="C48" s="331"/>
      <c r="D48" s="331"/>
      <c r="E48" s="331"/>
      <c r="F48" s="331"/>
      <c r="G48" s="331"/>
      <c r="H48" s="331"/>
      <c r="I48" s="331"/>
      <c r="J48" s="331"/>
      <c r="K48" s="171"/>
      <c r="L48" s="171"/>
      <c r="M48" s="171"/>
      <c r="N48" s="171"/>
      <c r="O48" s="175"/>
      <c r="P48" s="175"/>
      <c r="R48" s="177"/>
      <c r="S48" s="177"/>
      <c r="T48" s="177"/>
      <c r="U48" s="177"/>
    </row>
    <row r="49" spans="5:21" s="172" customFormat="1" ht="11.25" x14ac:dyDescent="0.2">
      <c r="E49" s="184"/>
      <c r="F49" s="184"/>
      <c r="H49" s="171"/>
      <c r="J49" s="171"/>
      <c r="O49" s="173"/>
      <c r="P49" s="173"/>
      <c r="R49" s="177"/>
      <c r="S49" s="177"/>
      <c r="T49" s="177"/>
      <c r="U49" s="177"/>
    </row>
    <row r="50" spans="5:21" s="172" customFormat="1" ht="11.25" x14ac:dyDescent="0.2">
      <c r="E50" s="184"/>
      <c r="F50" s="184"/>
      <c r="H50" s="171"/>
      <c r="J50" s="171"/>
      <c r="O50" s="173"/>
      <c r="P50" s="173"/>
      <c r="R50" s="177"/>
      <c r="S50" s="177"/>
      <c r="T50" s="177"/>
      <c r="U50" s="177"/>
    </row>
    <row r="51" spans="5:21" x14ac:dyDescent="0.2">
      <c r="R51" s="177"/>
      <c r="S51" s="177"/>
      <c r="T51" s="177"/>
      <c r="U51" s="177"/>
    </row>
    <row r="52" spans="5:21" x14ac:dyDescent="0.2">
      <c r="R52" s="177"/>
      <c r="S52" s="177"/>
      <c r="T52" s="177"/>
      <c r="U52" s="177"/>
    </row>
    <row r="53" spans="5:21" x14ac:dyDescent="0.2">
      <c r="R53" s="177"/>
      <c r="S53" s="177"/>
      <c r="T53" s="177"/>
      <c r="U53" s="177"/>
    </row>
    <row r="54" spans="5:21" x14ac:dyDescent="0.2">
      <c r="R54" s="177"/>
      <c r="S54" s="177"/>
      <c r="T54" s="172"/>
      <c r="U54" s="172"/>
    </row>
    <row r="55" spans="5:21" x14ac:dyDescent="0.2">
      <c r="R55" s="177"/>
      <c r="S55" s="177"/>
      <c r="T55" s="177"/>
      <c r="U55" s="177"/>
    </row>
    <row r="56" spans="5:21" x14ac:dyDescent="0.2">
      <c r="R56" s="177"/>
      <c r="S56" s="177"/>
      <c r="T56" s="177"/>
      <c r="U56" s="177"/>
    </row>
    <row r="57" spans="5:21" x14ac:dyDescent="0.2">
      <c r="R57" s="177"/>
      <c r="S57" s="177"/>
      <c r="T57" s="177"/>
      <c r="U57" s="177"/>
    </row>
    <row r="58" spans="5:21" x14ac:dyDescent="0.2">
      <c r="R58" s="177"/>
      <c r="S58" s="177"/>
      <c r="T58" s="177"/>
      <c r="U58" s="177"/>
    </row>
    <row r="59" spans="5:21" x14ac:dyDescent="0.2">
      <c r="R59" s="177"/>
      <c r="S59" s="177"/>
      <c r="T59" s="172"/>
      <c r="U59" s="172"/>
    </row>
    <row r="60" spans="5:21" x14ac:dyDescent="0.2">
      <c r="R60" s="177"/>
      <c r="S60" s="177"/>
      <c r="T60" s="177"/>
      <c r="U60" s="177"/>
    </row>
    <row r="61" spans="5:21" x14ac:dyDescent="0.2">
      <c r="R61" s="177"/>
      <c r="S61" s="177"/>
      <c r="T61" s="177"/>
      <c r="U61" s="177"/>
    </row>
    <row r="62" spans="5:21" x14ac:dyDescent="0.2">
      <c r="R62" s="172"/>
      <c r="S62" s="172"/>
      <c r="T62" s="172"/>
      <c r="U62" s="172"/>
    </row>
    <row r="63" spans="5:21" x14ac:dyDescent="0.2">
      <c r="R63" s="172"/>
      <c r="S63" s="172"/>
      <c r="T63" s="172"/>
      <c r="U63" s="172"/>
    </row>
    <row r="64" spans="5:21" x14ac:dyDescent="0.2">
      <c r="R64" s="172"/>
      <c r="S64" s="172"/>
      <c r="T64" s="172"/>
      <c r="U64" s="172"/>
    </row>
    <row r="65" spans="18:21" x14ac:dyDescent="0.2">
      <c r="R65" s="172"/>
      <c r="S65" s="172"/>
      <c r="T65" s="172"/>
      <c r="U65" s="172"/>
    </row>
    <row r="66" spans="18:21" x14ac:dyDescent="0.2">
      <c r="R66" s="172"/>
      <c r="S66" s="172"/>
      <c r="T66" s="172"/>
      <c r="U66" s="172"/>
    </row>
    <row r="67" spans="18:21" x14ac:dyDescent="0.2">
      <c r="R67" s="172"/>
      <c r="S67" s="172"/>
      <c r="T67" s="172"/>
      <c r="U67" s="172"/>
    </row>
    <row r="68" spans="18:21" x14ac:dyDescent="0.2">
      <c r="R68" s="172"/>
      <c r="S68" s="172"/>
      <c r="T68" s="172"/>
      <c r="U68" s="172"/>
    </row>
    <row r="69" spans="18:21" x14ac:dyDescent="0.2">
      <c r="R69" s="172"/>
      <c r="S69" s="172"/>
      <c r="T69" s="172"/>
      <c r="U69" s="172"/>
    </row>
    <row r="70" spans="18:21" x14ac:dyDescent="0.2">
      <c r="R70" s="172"/>
      <c r="S70" s="172"/>
      <c r="T70" s="172"/>
      <c r="U70" s="172"/>
    </row>
    <row r="71" spans="18:21" x14ac:dyDescent="0.2">
      <c r="R71" s="172"/>
      <c r="S71" s="172"/>
      <c r="T71" s="172"/>
      <c r="U71" s="172"/>
    </row>
    <row r="72" spans="18:21" x14ac:dyDescent="0.2">
      <c r="R72" s="172"/>
      <c r="S72" s="172"/>
      <c r="T72" s="172"/>
      <c r="U72" s="172"/>
    </row>
    <row r="73" spans="18:21" x14ac:dyDescent="0.2">
      <c r="R73" s="172"/>
      <c r="S73" s="172"/>
      <c r="T73" s="172"/>
      <c r="U73" s="172"/>
    </row>
  </sheetData>
  <sortState xmlns:xlrd2="http://schemas.microsoft.com/office/spreadsheetml/2017/richdata2" ref="A23:P36">
    <sortCondition descending="1" ref="C23:C36"/>
  </sortState>
  <mergeCells count="1">
    <mergeCell ref="A48:J48"/>
  </mergeCells>
  <printOptions horizontalCentered="1"/>
  <pageMargins left="0.25" right="0.25" top="0.75" bottom="0.75" header="0.3" footer="0.3"/>
  <pageSetup paperSize="9" scale="31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4444-E9DA-4B18-A59C-F841E684B6DB}">
  <sheetPr>
    <pageSetUpPr fitToPage="1"/>
  </sheetPr>
  <dimension ref="A1:Q51"/>
  <sheetViews>
    <sheetView zoomScale="42" zoomScaleNormal="42" workbookViewId="0">
      <selection activeCell="B5" sqref="B5"/>
    </sheetView>
  </sheetViews>
  <sheetFormatPr defaultColWidth="24.5703125" defaultRowHeight="12.75" x14ac:dyDescent="0.2"/>
  <cols>
    <col min="1" max="1" width="65.42578125" customWidth="1"/>
    <col min="4" max="4" width="28.140625" customWidth="1"/>
    <col min="5" max="5" width="30.28515625" customWidth="1"/>
    <col min="6" max="6" width="31" customWidth="1"/>
    <col min="7" max="7" width="30.7109375" customWidth="1"/>
    <col min="8" max="8" width="31.42578125" customWidth="1"/>
    <col min="11" max="11" width="27.85546875" customWidth="1"/>
  </cols>
  <sheetData>
    <row r="1" spans="1:1" s="283" customFormat="1" ht="11.25" x14ac:dyDescent="0.2"/>
    <row r="2" spans="1:1" s="283" customFormat="1" ht="11.25" x14ac:dyDescent="0.2"/>
    <row r="3" spans="1:1" s="283" customFormat="1" ht="11.25" x14ac:dyDescent="0.2"/>
    <row r="4" spans="1:1" s="283" customFormat="1" ht="11.25" x14ac:dyDescent="0.2"/>
    <row r="5" spans="1:1" s="283" customFormat="1" ht="11.25" x14ac:dyDescent="0.2"/>
    <row r="6" spans="1:1" s="283" customFormat="1" ht="11.25" x14ac:dyDescent="0.2"/>
    <row r="7" spans="1:1" s="283" customFormat="1" ht="11.25" x14ac:dyDescent="0.2"/>
    <row r="8" spans="1:1" s="283" customFormat="1" ht="11.25" x14ac:dyDescent="0.2"/>
    <row r="9" spans="1:1" s="283" customFormat="1" ht="11.25" x14ac:dyDescent="0.2"/>
    <row r="10" spans="1:1" s="283" customFormat="1" ht="11.25" x14ac:dyDescent="0.2"/>
    <row r="11" spans="1:1" s="283" customFormat="1" ht="11.25" x14ac:dyDescent="0.2"/>
    <row r="12" spans="1:1" s="283" customFormat="1" ht="11.25" x14ac:dyDescent="0.2"/>
    <row r="13" spans="1:1" s="283" customFormat="1" ht="11.25" x14ac:dyDescent="0.2"/>
    <row r="14" spans="1:1" s="283" customFormat="1" ht="11.25" x14ac:dyDescent="0.2"/>
    <row r="15" spans="1:1" s="283" customFormat="1" ht="11.25" x14ac:dyDescent="0.2"/>
    <row r="16" spans="1:1" ht="46.5" x14ac:dyDescent="0.7">
      <c r="A16" s="190" t="s">
        <v>167</v>
      </c>
    </row>
    <row r="17" spans="1:17" ht="15.75" x14ac:dyDescent="0.25">
      <c r="A17" s="158"/>
    </row>
    <row r="18" spans="1:17" ht="61.5" x14ac:dyDescent="0.9">
      <c r="A18" s="191" t="s">
        <v>165</v>
      </c>
    </row>
    <row r="19" spans="1:17" s="282" customFormat="1" ht="28.5" x14ac:dyDescent="0.45">
      <c r="A19" s="277"/>
    </row>
    <row r="20" spans="1:17" s="282" customFormat="1" ht="28.5" x14ac:dyDescent="0.45">
      <c r="A20" s="277"/>
    </row>
    <row r="22" spans="1:17" ht="105" x14ac:dyDescent="0.2">
      <c r="A22" s="187" t="s">
        <v>101</v>
      </c>
      <c r="B22" s="188" t="s">
        <v>145</v>
      </c>
      <c r="C22" s="188" t="s">
        <v>16</v>
      </c>
      <c r="D22" s="188" t="s">
        <v>146</v>
      </c>
      <c r="E22" s="188" t="s">
        <v>147</v>
      </c>
      <c r="F22" s="188" t="s">
        <v>163</v>
      </c>
      <c r="G22" s="189" t="s">
        <v>102</v>
      </c>
      <c r="H22" s="189" t="s">
        <v>148</v>
      </c>
      <c r="I22" s="189" t="s">
        <v>149</v>
      </c>
      <c r="J22" s="188" t="s">
        <v>150</v>
      </c>
      <c r="K22" s="189" t="s">
        <v>151</v>
      </c>
      <c r="L22" s="189" t="s">
        <v>152</v>
      </c>
      <c r="M22" s="188" t="s">
        <v>153</v>
      </c>
      <c r="N22" s="189" t="s">
        <v>154</v>
      </c>
      <c r="O22" s="189" t="s">
        <v>155</v>
      </c>
      <c r="P22" s="189" t="s">
        <v>114</v>
      </c>
      <c r="Q22" s="189" t="s">
        <v>179</v>
      </c>
    </row>
    <row r="23" spans="1:17" ht="28.5" x14ac:dyDescent="0.4">
      <c r="A23" s="295" t="s">
        <v>116</v>
      </c>
      <c r="B23" s="235">
        <v>38.9</v>
      </c>
      <c r="C23" s="235">
        <v>16.55</v>
      </c>
      <c r="D23" s="236">
        <v>93.5</v>
      </c>
      <c r="E23" s="237">
        <v>11.98</v>
      </c>
      <c r="F23" s="236">
        <f t="shared" ref="F23:F45" si="0">C23*E23</f>
        <v>198.26900000000001</v>
      </c>
      <c r="G23" s="235">
        <v>39.15</v>
      </c>
      <c r="H23" s="237">
        <f t="shared" ref="H23:H45" si="1">G23/100*C23</f>
        <v>6.4793249999999993</v>
      </c>
      <c r="I23" s="240">
        <v>59.05</v>
      </c>
      <c r="J23" s="235">
        <v>6.8</v>
      </c>
      <c r="K23" s="235">
        <v>7.0626856805299632</v>
      </c>
      <c r="L23" s="235">
        <v>2.580964371026361</v>
      </c>
      <c r="M23" s="235">
        <v>0.38038426460288499</v>
      </c>
      <c r="N23" s="235">
        <v>5.0999999999999996</v>
      </c>
      <c r="O23" s="235">
        <v>5.363232</v>
      </c>
      <c r="P23" s="236">
        <v>2018</v>
      </c>
      <c r="Q23" s="349" t="s">
        <v>187</v>
      </c>
    </row>
    <row r="24" spans="1:17" ht="28.5" x14ac:dyDescent="0.4">
      <c r="A24" s="296" t="s">
        <v>117</v>
      </c>
      <c r="B24" s="235">
        <v>37.03</v>
      </c>
      <c r="C24" s="235">
        <v>17.079999999999998</v>
      </c>
      <c r="D24" s="236">
        <v>96.6</v>
      </c>
      <c r="E24" s="237">
        <v>11.598000000000001</v>
      </c>
      <c r="F24" s="236">
        <f t="shared" si="0"/>
        <v>198.09384</v>
      </c>
      <c r="G24" s="235">
        <v>36.9</v>
      </c>
      <c r="H24" s="237">
        <f t="shared" si="1"/>
        <v>6.3025199999999995</v>
      </c>
      <c r="I24" s="235">
        <v>57.25</v>
      </c>
      <c r="J24" s="235">
        <v>6.7</v>
      </c>
      <c r="K24" s="235">
        <v>6.8309106799819705</v>
      </c>
      <c r="L24" s="235">
        <v>3.0644332916521284</v>
      </c>
      <c r="M24" s="235">
        <v>0.50660706618674212</v>
      </c>
      <c r="N24" s="235">
        <v>5.8</v>
      </c>
      <c r="O24" s="235">
        <v>6.3992880000000003</v>
      </c>
      <c r="P24" s="236">
        <v>2021</v>
      </c>
      <c r="Q24" s="341" t="s">
        <v>180</v>
      </c>
    </row>
    <row r="25" spans="1:17" ht="28.5" x14ac:dyDescent="0.4">
      <c r="A25" s="296" t="s">
        <v>173</v>
      </c>
      <c r="B25" s="235">
        <v>36.67</v>
      </c>
      <c r="C25" s="235">
        <v>17.47</v>
      </c>
      <c r="D25" s="236">
        <v>98.7</v>
      </c>
      <c r="E25" s="237">
        <v>11.731999999999999</v>
      </c>
      <c r="F25" s="236">
        <f t="shared" si="0"/>
        <v>204.95803999999998</v>
      </c>
      <c r="G25" s="235">
        <v>36.35</v>
      </c>
      <c r="H25" s="237">
        <f t="shared" si="1"/>
        <v>6.350344999999999</v>
      </c>
      <c r="I25" s="240">
        <v>58.2</v>
      </c>
      <c r="J25" s="235">
        <v>6.8</v>
      </c>
      <c r="K25" s="235">
        <v>5.975916336611359</v>
      </c>
      <c r="L25" s="235">
        <v>4.847900841444809</v>
      </c>
      <c r="M25" s="235">
        <v>2.0060763026282307</v>
      </c>
      <c r="N25" s="235">
        <v>5.6</v>
      </c>
      <c r="O25" s="235">
        <v>7.8370800000000003</v>
      </c>
      <c r="P25" s="236">
        <v>2020</v>
      </c>
      <c r="Q25" s="341" t="s">
        <v>187</v>
      </c>
    </row>
    <row r="26" spans="1:17" ht="28.5" x14ac:dyDescent="0.4">
      <c r="A26" s="296" t="s">
        <v>87</v>
      </c>
      <c r="B26" s="235">
        <v>36.590000000000003</v>
      </c>
      <c r="C26" s="235">
        <v>16.5</v>
      </c>
      <c r="D26" s="236">
        <v>93.2</v>
      </c>
      <c r="E26" s="237">
        <v>11.797000000000001</v>
      </c>
      <c r="F26" s="236">
        <f t="shared" si="0"/>
        <v>194.65050000000002</v>
      </c>
      <c r="G26" s="235">
        <v>37.68</v>
      </c>
      <c r="H26" s="237">
        <f t="shared" si="1"/>
        <v>6.2172000000000001</v>
      </c>
      <c r="I26" s="240">
        <v>58.32</v>
      </c>
      <c r="J26" s="235">
        <v>6.9</v>
      </c>
      <c r="K26" s="235">
        <v>6.4475638559151331</v>
      </c>
      <c r="L26" s="235">
        <v>3.8640720569146172</v>
      </c>
      <c r="M26" s="235">
        <v>0.54170045294955949</v>
      </c>
      <c r="N26" s="235">
        <v>5.4</v>
      </c>
      <c r="O26" s="235">
        <v>6.3358559999999997</v>
      </c>
      <c r="P26" s="236">
        <v>2015</v>
      </c>
      <c r="Q26" s="341" t="s">
        <v>187</v>
      </c>
    </row>
    <row r="27" spans="1:17" ht="28.5" x14ac:dyDescent="0.4">
      <c r="A27" s="296" t="s">
        <v>118</v>
      </c>
      <c r="B27" s="235">
        <v>35.96</v>
      </c>
      <c r="C27" s="235">
        <v>17.21</v>
      </c>
      <c r="D27" s="236">
        <v>97.3</v>
      </c>
      <c r="E27" s="237">
        <v>11.738</v>
      </c>
      <c r="F27" s="236">
        <f t="shared" si="0"/>
        <v>202.01097999999999</v>
      </c>
      <c r="G27" s="235">
        <v>35.369999999999997</v>
      </c>
      <c r="H27" s="237">
        <f t="shared" si="1"/>
        <v>6.0871769999999996</v>
      </c>
      <c r="I27" s="235">
        <v>58.65</v>
      </c>
      <c r="J27" s="235">
        <v>7</v>
      </c>
      <c r="K27" s="235">
        <v>7.9070354083823746</v>
      </c>
      <c r="L27" s="235">
        <v>0.81970085860998365</v>
      </c>
      <c r="M27" s="235">
        <v>0.23879658653036917</v>
      </c>
      <c r="N27" s="235">
        <v>6.4</v>
      </c>
      <c r="O27" s="235">
        <v>1</v>
      </c>
      <c r="P27" s="236">
        <v>2020</v>
      </c>
      <c r="Q27" s="341" t="s">
        <v>180</v>
      </c>
    </row>
    <row r="28" spans="1:17" ht="28.5" x14ac:dyDescent="0.4">
      <c r="A28" s="296" t="s">
        <v>121</v>
      </c>
      <c r="B28" s="235">
        <v>35.35</v>
      </c>
      <c r="C28" s="235">
        <v>17.62</v>
      </c>
      <c r="D28" s="236">
        <v>99.6</v>
      </c>
      <c r="E28" s="237">
        <v>11.657</v>
      </c>
      <c r="F28" s="236">
        <f t="shared" si="0"/>
        <v>205.39634000000001</v>
      </c>
      <c r="G28" s="235">
        <v>35.299999999999997</v>
      </c>
      <c r="H28" s="237">
        <f t="shared" si="1"/>
        <v>6.2198599999999997</v>
      </c>
      <c r="I28" s="240">
        <v>57.91</v>
      </c>
      <c r="J28" s="235">
        <v>7.1</v>
      </c>
      <c r="K28" s="235">
        <v>7.1772689781148085</v>
      </c>
      <c r="L28" s="235">
        <v>2.3419504002611427</v>
      </c>
      <c r="M28" s="235">
        <v>1.7797132677592891</v>
      </c>
      <c r="N28" s="235">
        <v>5.9</v>
      </c>
      <c r="O28" s="235">
        <v>6.9067439999999998</v>
      </c>
      <c r="P28" s="236">
        <v>2019</v>
      </c>
      <c r="Q28" s="341" t="s">
        <v>187</v>
      </c>
    </row>
    <row r="29" spans="1:17" ht="28.5" x14ac:dyDescent="0.2">
      <c r="A29" s="297" t="s">
        <v>171</v>
      </c>
      <c r="B29" s="235">
        <v>35.130000000000003</v>
      </c>
      <c r="C29" s="235">
        <v>18.739999999999998</v>
      </c>
      <c r="D29" s="236">
        <v>105.9</v>
      </c>
      <c r="E29" s="237">
        <v>11.621</v>
      </c>
      <c r="F29" s="236">
        <f t="shared" si="0"/>
        <v>217.77753999999999</v>
      </c>
      <c r="G29" s="235">
        <v>33.6</v>
      </c>
      <c r="H29" s="237">
        <f t="shared" si="1"/>
        <v>6.29664</v>
      </c>
      <c r="I29" s="235">
        <v>58.67</v>
      </c>
      <c r="J29" s="235">
        <v>7</v>
      </c>
      <c r="K29" s="235">
        <v>7.3249525662972674</v>
      </c>
      <c r="L29" s="235">
        <v>2.0338911841942711</v>
      </c>
      <c r="M29" s="235">
        <v>0</v>
      </c>
      <c r="N29" s="235">
        <v>6.8</v>
      </c>
      <c r="O29" s="235">
        <v>3.1219679999999999</v>
      </c>
      <c r="P29" s="236">
        <v>2022</v>
      </c>
      <c r="Q29" s="350" t="s">
        <v>180</v>
      </c>
    </row>
    <row r="30" spans="1:17" ht="28.5" x14ac:dyDescent="0.4">
      <c r="A30" s="296" t="s">
        <v>120</v>
      </c>
      <c r="B30" s="235">
        <v>34.799999999999997</v>
      </c>
      <c r="C30" s="235">
        <v>17.98</v>
      </c>
      <c r="D30" s="236">
        <v>101.6</v>
      </c>
      <c r="E30" s="237">
        <v>11.79</v>
      </c>
      <c r="F30" s="236">
        <f t="shared" si="0"/>
        <v>211.98419999999999</v>
      </c>
      <c r="G30" s="235">
        <v>34.81</v>
      </c>
      <c r="H30" s="237">
        <f t="shared" si="1"/>
        <v>6.2588380000000008</v>
      </c>
      <c r="I30" s="240">
        <v>59.33</v>
      </c>
      <c r="J30" s="235">
        <v>7.1</v>
      </c>
      <c r="K30" s="235">
        <v>7.1846301015085423</v>
      </c>
      <c r="L30" s="235">
        <v>2.3265955329400461</v>
      </c>
      <c r="M30" s="235">
        <v>0.28528665994361546</v>
      </c>
      <c r="N30" s="235">
        <v>7.3</v>
      </c>
      <c r="O30" s="235">
        <v>7.7313600000000005</v>
      </c>
      <c r="P30" s="236">
        <v>2019</v>
      </c>
      <c r="Q30" s="341" t="s">
        <v>180</v>
      </c>
    </row>
    <row r="31" spans="1:17" ht="28.5" x14ac:dyDescent="0.4">
      <c r="A31" s="296" t="s">
        <v>138</v>
      </c>
      <c r="B31" s="235">
        <v>34.79</v>
      </c>
      <c r="C31" s="235">
        <v>17.78</v>
      </c>
      <c r="D31" s="236">
        <v>100.5</v>
      </c>
      <c r="E31" s="237">
        <v>11.725</v>
      </c>
      <c r="F31" s="236">
        <f t="shared" si="0"/>
        <v>208.47050000000002</v>
      </c>
      <c r="G31" s="235">
        <v>35.15</v>
      </c>
      <c r="H31" s="237">
        <f t="shared" si="1"/>
        <v>6.2496700000000001</v>
      </c>
      <c r="I31" s="235">
        <v>58.76</v>
      </c>
      <c r="J31" s="235">
        <v>6.6</v>
      </c>
      <c r="K31" s="235">
        <v>7.0307695784386368</v>
      </c>
      <c r="L31" s="235">
        <v>2.647539469256079</v>
      </c>
      <c r="M31" s="235">
        <v>0.45545908058196605</v>
      </c>
      <c r="N31" s="235">
        <v>6.3</v>
      </c>
      <c r="O31" s="235">
        <v>6.082128</v>
      </c>
      <c r="P31" s="236">
        <v>2016</v>
      </c>
      <c r="Q31" s="341" t="s">
        <v>189</v>
      </c>
    </row>
    <row r="32" spans="1:17" ht="28.5" x14ac:dyDescent="0.4">
      <c r="A32" s="296" t="s">
        <v>50</v>
      </c>
      <c r="B32" s="235">
        <v>34.22</v>
      </c>
      <c r="C32" s="235">
        <v>17.91</v>
      </c>
      <c r="D32" s="236">
        <v>101.3</v>
      </c>
      <c r="E32" s="237">
        <v>11.538</v>
      </c>
      <c r="F32" s="236">
        <f t="shared" si="0"/>
        <v>206.64558</v>
      </c>
      <c r="G32" s="235">
        <v>34.020000000000003</v>
      </c>
      <c r="H32" s="237">
        <f t="shared" si="1"/>
        <v>6.092982000000001</v>
      </c>
      <c r="I32" s="235">
        <v>57.62</v>
      </c>
      <c r="J32" s="235">
        <v>6.9</v>
      </c>
      <c r="K32" s="235">
        <v>7.7520982458230447</v>
      </c>
      <c r="L32" s="235">
        <v>1.142890601120059</v>
      </c>
      <c r="M32" s="235">
        <v>0.15611224219209885</v>
      </c>
      <c r="N32" s="235">
        <v>7.1</v>
      </c>
      <c r="O32" s="235">
        <v>6.2512799999999995</v>
      </c>
      <c r="P32" s="236">
        <v>2012</v>
      </c>
      <c r="Q32" s="341" t="s">
        <v>180</v>
      </c>
    </row>
    <row r="33" spans="1:17" ht="28.5" x14ac:dyDescent="0.4">
      <c r="A33" s="296" t="s">
        <v>90</v>
      </c>
      <c r="B33" s="235">
        <v>34.020000000000003</v>
      </c>
      <c r="C33" s="235">
        <v>17.559999999999999</v>
      </c>
      <c r="D33" s="236">
        <v>99.3</v>
      </c>
      <c r="E33" s="237">
        <v>11.714</v>
      </c>
      <c r="F33" s="236">
        <f t="shared" si="0"/>
        <v>205.69783999999999</v>
      </c>
      <c r="G33" s="235">
        <v>36.44</v>
      </c>
      <c r="H33" s="237">
        <f t="shared" si="1"/>
        <v>6.3988639999999997</v>
      </c>
      <c r="I33" s="235">
        <v>58.2</v>
      </c>
      <c r="J33" s="235">
        <v>6.5</v>
      </c>
      <c r="K33" s="235">
        <v>7.9110435595981627</v>
      </c>
      <c r="L33" s="235">
        <v>0.81134009261960283</v>
      </c>
      <c r="M33" s="235">
        <v>0.48593564228700692</v>
      </c>
      <c r="N33" s="235">
        <v>6.8</v>
      </c>
      <c r="O33" s="235">
        <v>4.1368800000000006</v>
      </c>
      <c r="P33" s="236">
        <v>2015</v>
      </c>
      <c r="Q33" s="341" t="s">
        <v>187</v>
      </c>
    </row>
    <row r="34" spans="1:17" ht="28.5" x14ac:dyDescent="0.4">
      <c r="A34" s="296" t="s">
        <v>124</v>
      </c>
      <c r="B34" s="235">
        <v>33.99</v>
      </c>
      <c r="C34" s="235">
        <v>17.68</v>
      </c>
      <c r="D34" s="236">
        <v>99.9</v>
      </c>
      <c r="E34" s="237">
        <v>11.763999999999999</v>
      </c>
      <c r="F34" s="236">
        <f t="shared" si="0"/>
        <v>207.98751999999999</v>
      </c>
      <c r="G34" s="235">
        <v>35.57</v>
      </c>
      <c r="H34" s="237">
        <f t="shared" si="1"/>
        <v>6.2887760000000004</v>
      </c>
      <c r="I34" s="235">
        <v>58.68</v>
      </c>
      <c r="J34" s="235">
        <v>6.7</v>
      </c>
      <c r="K34" s="235">
        <v>7.5696433176728126</v>
      </c>
      <c r="L34" s="235">
        <v>1.5234807724805752</v>
      </c>
      <c r="M34" s="235">
        <v>0.60694125301287727</v>
      </c>
      <c r="N34" s="235">
        <v>6.6</v>
      </c>
      <c r="O34" s="235">
        <v>6.1244160000000001</v>
      </c>
      <c r="P34" s="236">
        <v>2019</v>
      </c>
      <c r="Q34" s="341" t="s">
        <v>183</v>
      </c>
    </row>
    <row r="35" spans="1:17" ht="28.5" x14ac:dyDescent="0.2">
      <c r="A35" s="297" t="s">
        <v>168</v>
      </c>
      <c r="B35" s="235">
        <v>33.97</v>
      </c>
      <c r="C35" s="235">
        <v>18.87</v>
      </c>
      <c r="D35" s="236">
        <v>106.7</v>
      </c>
      <c r="E35" s="237">
        <v>11.635999999999999</v>
      </c>
      <c r="F35" s="236">
        <f t="shared" si="0"/>
        <v>219.57131999999999</v>
      </c>
      <c r="G35" s="235">
        <v>33.380000000000003</v>
      </c>
      <c r="H35" s="237">
        <f t="shared" si="1"/>
        <v>6.2988060000000008</v>
      </c>
      <c r="I35" s="235">
        <v>58.31</v>
      </c>
      <c r="J35" s="235">
        <v>7.2</v>
      </c>
      <c r="K35" s="235">
        <v>5.9369159939634812</v>
      </c>
      <c r="L35" s="235">
        <v>4.9292532458</v>
      </c>
      <c r="M35" s="235">
        <v>0.41579377995708167</v>
      </c>
      <c r="N35" s="235">
        <v>6.7</v>
      </c>
      <c r="O35" s="235">
        <v>3.4602720000000007</v>
      </c>
      <c r="P35" s="236">
        <v>2022</v>
      </c>
      <c r="Q35" s="350" t="s">
        <v>180</v>
      </c>
    </row>
    <row r="36" spans="1:17" ht="28.5" x14ac:dyDescent="0.4">
      <c r="A36" s="296" t="s">
        <v>125</v>
      </c>
      <c r="B36" s="235">
        <v>33.92</v>
      </c>
      <c r="C36" s="235">
        <v>17.760000000000002</v>
      </c>
      <c r="D36" s="236">
        <v>100.4</v>
      </c>
      <c r="E36" s="237">
        <v>11.617000000000001</v>
      </c>
      <c r="F36" s="236">
        <f t="shared" si="0"/>
        <v>206.31792000000004</v>
      </c>
      <c r="G36" s="235">
        <v>35.21</v>
      </c>
      <c r="H36" s="237">
        <f t="shared" si="1"/>
        <v>6.2532960000000006</v>
      </c>
      <c r="I36" s="235">
        <v>57.59</v>
      </c>
      <c r="J36" s="235">
        <v>6.7</v>
      </c>
      <c r="K36" s="235">
        <v>6.9483591655928176</v>
      </c>
      <c r="L36" s="235">
        <v>2.8194427084004658</v>
      </c>
      <c r="M36" s="235">
        <v>1.1877616239495525</v>
      </c>
      <c r="N36" s="235">
        <v>6.2</v>
      </c>
      <c r="O36" s="235">
        <v>5.4900959999999994</v>
      </c>
      <c r="P36" s="236">
        <v>2018</v>
      </c>
      <c r="Q36" s="341" t="s">
        <v>188</v>
      </c>
    </row>
    <row r="37" spans="1:17" ht="28.5" x14ac:dyDescent="0.4">
      <c r="A37" s="296" t="s">
        <v>122</v>
      </c>
      <c r="B37" s="235">
        <v>33.81</v>
      </c>
      <c r="C37" s="235">
        <v>17.600000000000001</v>
      </c>
      <c r="D37" s="236">
        <v>99.5</v>
      </c>
      <c r="E37" s="237">
        <v>11.651999999999999</v>
      </c>
      <c r="F37" s="236">
        <f t="shared" si="0"/>
        <v>205.0752</v>
      </c>
      <c r="G37" s="235">
        <v>35.17</v>
      </c>
      <c r="H37" s="237">
        <f t="shared" si="1"/>
        <v>6.1899200000000008</v>
      </c>
      <c r="I37" s="235">
        <v>57.92</v>
      </c>
      <c r="J37" s="235">
        <v>6.8</v>
      </c>
      <c r="K37" s="235">
        <v>6.1449010507265491</v>
      </c>
      <c r="L37" s="235">
        <v>4.4954087385762458</v>
      </c>
      <c r="M37" s="235">
        <v>0.68267406107046757</v>
      </c>
      <c r="N37" s="235">
        <v>7.3</v>
      </c>
      <c r="O37" s="235">
        <v>6.5050080000000001</v>
      </c>
      <c r="P37" s="236">
        <v>2018</v>
      </c>
      <c r="Q37" s="341" t="s">
        <v>180</v>
      </c>
    </row>
    <row r="38" spans="1:17" ht="28.5" x14ac:dyDescent="0.4">
      <c r="A38" s="296" t="s">
        <v>55</v>
      </c>
      <c r="B38" s="235">
        <v>33.75</v>
      </c>
      <c r="C38" s="235">
        <v>17.84</v>
      </c>
      <c r="D38" s="236">
        <v>100.8</v>
      </c>
      <c r="E38" s="237">
        <v>11.644</v>
      </c>
      <c r="F38" s="236">
        <f t="shared" si="0"/>
        <v>207.72896</v>
      </c>
      <c r="G38" s="235">
        <v>34.299999999999997</v>
      </c>
      <c r="H38" s="237">
        <f t="shared" si="1"/>
        <v>6.1191199999999997</v>
      </c>
      <c r="I38" s="240">
        <v>58.15</v>
      </c>
      <c r="J38" s="235">
        <v>6.9</v>
      </c>
      <c r="K38" s="235">
        <v>7.6862040106830003</v>
      </c>
      <c r="L38" s="235">
        <v>1.2803420720004182</v>
      </c>
      <c r="M38" s="235">
        <v>0.61808003764306596</v>
      </c>
      <c r="N38" s="235">
        <v>7.2</v>
      </c>
      <c r="O38" s="235">
        <v>6.3992880000000003</v>
      </c>
      <c r="P38" s="236">
        <v>2013</v>
      </c>
      <c r="Q38" s="341" t="s">
        <v>180</v>
      </c>
    </row>
    <row r="39" spans="1:17" ht="28.5" x14ac:dyDescent="0.4">
      <c r="A39" s="297" t="s">
        <v>170</v>
      </c>
      <c r="B39" s="235">
        <v>33.4</v>
      </c>
      <c r="C39" s="235">
        <v>18.97</v>
      </c>
      <c r="D39" s="236">
        <v>107.2</v>
      </c>
      <c r="E39" s="237">
        <v>11.646000000000001</v>
      </c>
      <c r="F39" s="236">
        <f t="shared" si="0"/>
        <v>220.92462</v>
      </c>
      <c r="G39" s="235">
        <v>34.630000000000003</v>
      </c>
      <c r="H39" s="237">
        <f t="shared" si="1"/>
        <v>6.5693110000000008</v>
      </c>
      <c r="I39" s="235">
        <v>57.91</v>
      </c>
      <c r="J39" s="235">
        <v>7</v>
      </c>
      <c r="K39" s="235">
        <v>6.6181847184282407</v>
      </c>
      <c r="L39" s="235">
        <v>3.5081670454146021</v>
      </c>
      <c r="M39" s="235">
        <v>2.5727283815192896</v>
      </c>
      <c r="N39" s="235">
        <v>6.7</v>
      </c>
      <c r="O39" s="235">
        <v>7.7736479999999997</v>
      </c>
      <c r="P39" s="236">
        <v>2022</v>
      </c>
      <c r="Q39" s="341" t="s">
        <v>187</v>
      </c>
    </row>
    <row r="40" spans="1:17" ht="28.5" x14ac:dyDescent="0.4">
      <c r="A40" s="296" t="s">
        <v>126</v>
      </c>
      <c r="B40" s="235">
        <v>32.799999999999997</v>
      </c>
      <c r="C40" s="235">
        <v>18.440000000000001</v>
      </c>
      <c r="D40" s="236">
        <v>104.2</v>
      </c>
      <c r="E40" s="237">
        <v>11.833</v>
      </c>
      <c r="F40" s="236">
        <f t="shared" si="0"/>
        <v>218.20052000000001</v>
      </c>
      <c r="G40" s="235">
        <v>33.56</v>
      </c>
      <c r="H40" s="237">
        <f t="shared" si="1"/>
        <v>6.1884640000000006</v>
      </c>
      <c r="I40" s="235">
        <v>60.12</v>
      </c>
      <c r="J40" s="235">
        <v>7.1</v>
      </c>
      <c r="K40" s="235">
        <v>7.0587282453118458</v>
      </c>
      <c r="L40" s="235">
        <v>2.589219346450053</v>
      </c>
      <c r="M40" s="235">
        <v>0.31825673855640724</v>
      </c>
      <c r="N40" s="235">
        <v>7.6</v>
      </c>
      <c r="O40" s="235">
        <v>4.2848880000000005</v>
      </c>
      <c r="P40" s="236">
        <v>2020</v>
      </c>
      <c r="Q40" s="341" t="s">
        <v>180</v>
      </c>
    </row>
    <row r="41" spans="1:17" ht="28.5" x14ac:dyDescent="0.4">
      <c r="A41" s="296" t="s">
        <v>127</v>
      </c>
      <c r="B41" s="235">
        <v>32.79</v>
      </c>
      <c r="C41" s="235">
        <v>19.07</v>
      </c>
      <c r="D41" s="236">
        <v>107.8</v>
      </c>
      <c r="E41" s="237">
        <v>11.651</v>
      </c>
      <c r="F41" s="236">
        <f t="shared" si="0"/>
        <v>222.18457000000001</v>
      </c>
      <c r="G41" s="235">
        <v>33.19</v>
      </c>
      <c r="H41" s="237">
        <f t="shared" si="1"/>
        <v>6.3293329999999992</v>
      </c>
      <c r="I41" s="235">
        <v>58.57</v>
      </c>
      <c r="J41" s="235">
        <v>7.1</v>
      </c>
      <c r="K41" s="235">
        <v>7.5499863528934066</v>
      </c>
      <c r="L41" s="235">
        <v>1.5644840365177175</v>
      </c>
      <c r="M41" s="235">
        <v>0.2793813041575246</v>
      </c>
      <c r="N41" s="235">
        <v>7.7</v>
      </c>
      <c r="O41" s="235">
        <v>3.0796800000000006</v>
      </c>
      <c r="P41" s="236">
        <v>2020</v>
      </c>
      <c r="Q41" s="341" t="s">
        <v>180</v>
      </c>
    </row>
    <row r="42" spans="1:17" ht="28.5" x14ac:dyDescent="0.4">
      <c r="A42" s="296" t="s">
        <v>130</v>
      </c>
      <c r="B42" s="235">
        <v>32.69</v>
      </c>
      <c r="C42" s="235">
        <v>18.28</v>
      </c>
      <c r="D42" s="236">
        <v>103.3</v>
      </c>
      <c r="E42" s="237">
        <v>11.673999999999999</v>
      </c>
      <c r="F42" s="236">
        <f t="shared" si="0"/>
        <v>213.40072000000001</v>
      </c>
      <c r="G42" s="235">
        <v>33.71</v>
      </c>
      <c r="H42" s="237">
        <f t="shared" si="1"/>
        <v>6.1621880000000004</v>
      </c>
      <c r="I42" s="235">
        <v>58.56</v>
      </c>
      <c r="J42" s="235">
        <v>7.2</v>
      </c>
      <c r="K42" s="235">
        <v>7.663313051075396</v>
      </c>
      <c r="L42" s="235">
        <v>1.3280912576650081</v>
      </c>
      <c r="M42" s="235">
        <v>0.38038426460288499</v>
      </c>
      <c r="N42" s="235">
        <v>7.4</v>
      </c>
      <c r="O42" s="235">
        <v>5.553528</v>
      </c>
      <c r="P42" s="236">
        <v>2017</v>
      </c>
      <c r="Q42" s="341" t="s">
        <v>180</v>
      </c>
    </row>
    <row r="43" spans="1:17" ht="28.5" x14ac:dyDescent="0.4">
      <c r="A43" s="296" t="s">
        <v>141</v>
      </c>
      <c r="B43" s="235">
        <v>32.520000000000003</v>
      </c>
      <c r="C43" s="235">
        <v>17.78</v>
      </c>
      <c r="D43" s="236">
        <v>100.5</v>
      </c>
      <c r="E43" s="237">
        <v>11.54</v>
      </c>
      <c r="F43" s="236">
        <f t="shared" si="0"/>
        <v>205.18119999999999</v>
      </c>
      <c r="G43" s="235">
        <v>32.9</v>
      </c>
      <c r="H43" s="237">
        <f t="shared" si="1"/>
        <v>5.8496199999999998</v>
      </c>
      <c r="I43" s="235">
        <v>58.72</v>
      </c>
      <c r="J43" s="235">
        <v>6.8</v>
      </c>
      <c r="K43" s="235">
        <v>6.6625112753882201</v>
      </c>
      <c r="L43" s="235">
        <v>3.4157044735331263</v>
      </c>
      <c r="M43" s="235">
        <v>0.24451461177138523</v>
      </c>
      <c r="N43" s="235">
        <v>7.3</v>
      </c>
      <c r="O43" s="235">
        <v>7.8370800000000003</v>
      </c>
      <c r="P43" s="236">
        <v>2016</v>
      </c>
      <c r="Q43" s="341" t="s">
        <v>185</v>
      </c>
    </row>
    <row r="44" spans="1:17" ht="28.5" x14ac:dyDescent="0.4">
      <c r="A44" s="296" t="s">
        <v>129</v>
      </c>
      <c r="B44" s="235">
        <v>32.33</v>
      </c>
      <c r="C44" s="235">
        <v>18.39</v>
      </c>
      <c r="D44" s="236">
        <v>103.9</v>
      </c>
      <c r="E44" s="237">
        <v>11.717000000000001</v>
      </c>
      <c r="F44" s="236">
        <f t="shared" si="0"/>
        <v>215.47563000000002</v>
      </c>
      <c r="G44" s="235">
        <v>34.11</v>
      </c>
      <c r="H44" s="237">
        <f t="shared" si="1"/>
        <v>6.2728290000000007</v>
      </c>
      <c r="I44" s="240">
        <v>59.04</v>
      </c>
      <c r="J44" s="235">
        <v>7.2</v>
      </c>
      <c r="K44" s="235">
        <v>7.3678442687568744</v>
      </c>
      <c r="L44" s="235">
        <v>1.9444216337987617</v>
      </c>
      <c r="M44" s="235">
        <v>0.22461619926504883</v>
      </c>
      <c r="N44" s="235">
        <v>7.9</v>
      </c>
      <c r="O44" s="235">
        <v>5.9129760000000005</v>
      </c>
      <c r="P44" s="236">
        <v>2017</v>
      </c>
      <c r="Q44" s="341" t="s">
        <v>181</v>
      </c>
    </row>
    <row r="45" spans="1:17" ht="28.5" x14ac:dyDescent="0.4">
      <c r="A45" s="296" t="s">
        <v>131</v>
      </c>
      <c r="B45" s="235">
        <v>31.74</v>
      </c>
      <c r="C45" s="235">
        <v>18.72</v>
      </c>
      <c r="D45" s="236">
        <v>105.8</v>
      </c>
      <c r="E45" s="237">
        <v>11.628</v>
      </c>
      <c r="F45" s="236">
        <f t="shared" si="0"/>
        <v>217.67615999999998</v>
      </c>
      <c r="G45" s="235">
        <v>32.76</v>
      </c>
      <c r="H45" s="237">
        <f t="shared" si="1"/>
        <v>6.1326719999999995</v>
      </c>
      <c r="I45" s="235">
        <v>57.97</v>
      </c>
      <c r="J45" s="235">
        <v>6.6</v>
      </c>
      <c r="K45" s="235">
        <v>5.969453639319747</v>
      </c>
      <c r="L45" s="235">
        <v>4.8613816451402885</v>
      </c>
      <c r="M45" s="235">
        <v>1.7227013080779128</v>
      </c>
      <c r="N45" s="235">
        <v>7.7</v>
      </c>
      <c r="O45" s="235">
        <v>7.3507680000000004</v>
      </c>
      <c r="P45" s="236">
        <v>2020</v>
      </c>
      <c r="Q45" s="341" t="s">
        <v>183</v>
      </c>
    </row>
    <row r="46" spans="1:17" ht="28.5" x14ac:dyDescent="0.2">
      <c r="A46" s="298"/>
      <c r="B46" s="299"/>
      <c r="C46" s="299"/>
      <c r="D46" s="300"/>
      <c r="E46" s="301"/>
      <c r="F46" s="300"/>
      <c r="G46" s="299"/>
      <c r="H46" s="301"/>
      <c r="I46" s="299"/>
      <c r="J46" s="299"/>
      <c r="K46" s="299"/>
      <c r="L46" s="299"/>
      <c r="M46" s="299"/>
      <c r="N46" s="299"/>
      <c r="O46" s="235"/>
      <c r="P46" s="239"/>
      <c r="Q46" s="339"/>
    </row>
    <row r="47" spans="1:17" ht="28.5" x14ac:dyDescent="0.45">
      <c r="A47" s="245" t="s">
        <v>4</v>
      </c>
      <c r="B47" s="246"/>
      <c r="C47" s="247"/>
      <c r="D47" s="246"/>
      <c r="E47" s="245"/>
      <c r="F47" s="245"/>
      <c r="G47" s="246"/>
      <c r="H47" s="246"/>
      <c r="I47" s="248"/>
      <c r="J47" s="248"/>
      <c r="K47" s="249"/>
      <c r="L47" s="246"/>
      <c r="M47" s="246"/>
      <c r="N47" s="249"/>
      <c r="O47" s="246"/>
      <c r="P47" s="246"/>
      <c r="Q47" s="351"/>
    </row>
    <row r="48" spans="1:17" ht="28.5" x14ac:dyDescent="0.2">
      <c r="A48" s="250" t="s">
        <v>3</v>
      </c>
      <c r="B48" s="235">
        <v>34.43</v>
      </c>
      <c r="C48" s="235">
        <v>17.690000000000001</v>
      </c>
      <c r="D48" s="236">
        <v>100</v>
      </c>
      <c r="E48" s="237">
        <v>11.641</v>
      </c>
      <c r="F48" s="236">
        <f>C48*E48</f>
        <v>205.92929000000001</v>
      </c>
      <c r="G48" s="235">
        <v>34.57</v>
      </c>
      <c r="H48" s="237">
        <f>G48/100*C48</f>
        <v>6.1154330000000003</v>
      </c>
      <c r="I48" s="235">
        <v>58.16</v>
      </c>
      <c r="J48" s="235">
        <v>6.8</v>
      </c>
      <c r="K48" s="251">
        <v>7.280757551400777</v>
      </c>
      <c r="L48" s="235">
        <v>2.1260793671239555</v>
      </c>
      <c r="M48" s="251">
        <v>0.59220872705117023</v>
      </c>
      <c r="N48" s="238">
        <v>6.7</v>
      </c>
      <c r="O48" s="251">
        <v>5.5</v>
      </c>
      <c r="P48" s="251"/>
      <c r="Q48" s="352"/>
    </row>
    <row r="49" spans="1:17" ht="28.5" x14ac:dyDescent="0.2">
      <c r="A49" s="250" t="s">
        <v>2</v>
      </c>
      <c r="B49" s="237">
        <v>1.2298587385007544</v>
      </c>
      <c r="C49" s="237">
        <v>0.63253985381686961</v>
      </c>
      <c r="D49" s="235">
        <v>3.5939764421413045</v>
      </c>
      <c r="E49" s="252">
        <v>0.1782612315302087</v>
      </c>
      <c r="F49" s="253" t="s">
        <v>0</v>
      </c>
      <c r="G49" s="237">
        <v>1.5856624062727436</v>
      </c>
      <c r="H49" s="253" t="s">
        <v>0</v>
      </c>
      <c r="I49" s="237">
        <v>1.0559102787011154</v>
      </c>
      <c r="J49" s="237">
        <v>0.36874198296369787</v>
      </c>
      <c r="K49" s="254" t="s">
        <v>0</v>
      </c>
      <c r="L49" s="254" t="s">
        <v>0</v>
      </c>
      <c r="M49" s="254" t="s">
        <v>0</v>
      </c>
      <c r="N49" s="237">
        <v>0.52328296997577395</v>
      </c>
      <c r="O49" s="254"/>
      <c r="P49" s="254"/>
      <c r="Q49" s="352"/>
    </row>
    <row r="50" spans="1:17" ht="28.5" x14ac:dyDescent="0.2">
      <c r="A50" s="250" t="s">
        <v>1</v>
      </c>
      <c r="B50" s="302">
        <v>0.61570000000000003</v>
      </c>
      <c r="C50" s="303">
        <v>0.3165</v>
      </c>
      <c r="D50" s="304">
        <v>1.79</v>
      </c>
      <c r="E50" s="305">
        <v>8.9300000000000004E-2</v>
      </c>
      <c r="F50" s="306" t="s">
        <v>0</v>
      </c>
      <c r="G50" s="302">
        <v>0.79369999999999996</v>
      </c>
      <c r="H50" s="306" t="s">
        <v>0</v>
      </c>
      <c r="I50" s="302">
        <v>0.52859999999999996</v>
      </c>
      <c r="J50" s="307">
        <v>0.1847</v>
      </c>
      <c r="K50" s="308" t="s">
        <v>0</v>
      </c>
      <c r="L50" s="308" t="s">
        <v>0</v>
      </c>
      <c r="M50" s="308" t="s">
        <v>0</v>
      </c>
      <c r="N50" s="302">
        <v>0.26219999999999999</v>
      </c>
      <c r="O50" s="309"/>
      <c r="P50" s="254"/>
      <c r="Q50" s="352"/>
    </row>
    <row r="51" spans="1:17" ht="28.5" x14ac:dyDescent="0.45">
      <c r="A51" s="255"/>
      <c r="B51" s="256"/>
      <c r="C51" s="257"/>
      <c r="D51" s="258"/>
      <c r="E51" s="259"/>
      <c r="F51" s="259"/>
      <c r="G51" s="256"/>
      <c r="H51" s="256"/>
      <c r="I51" s="256"/>
      <c r="J51" s="260"/>
      <c r="K51" s="256"/>
      <c r="L51" s="256"/>
      <c r="M51" s="256"/>
      <c r="N51" s="258"/>
      <c r="O51" s="256"/>
      <c r="P51" s="256"/>
      <c r="Q51" s="339"/>
    </row>
  </sheetData>
  <printOptions horizontalCentered="1"/>
  <pageMargins left="0.25" right="0.25" top="0.75" bottom="0.75" header="0.3" footer="0.3"/>
  <pageSetup paperSize="9" scale="29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21509-CE77-40FB-BB13-97ECBC028FC0}">
  <sheetPr>
    <pageSetUpPr fitToPage="1"/>
  </sheetPr>
  <dimension ref="A1:Q39"/>
  <sheetViews>
    <sheetView zoomScale="55" zoomScaleNormal="55" workbookViewId="0">
      <selection activeCell="C9" sqref="C9"/>
    </sheetView>
  </sheetViews>
  <sheetFormatPr defaultRowHeight="15.75" x14ac:dyDescent="0.25"/>
  <cols>
    <col min="1" max="1" width="59.7109375" style="261" customWidth="1"/>
    <col min="2" max="4" width="22" style="261" customWidth="1"/>
    <col min="5" max="5" width="28.42578125" style="261" customWidth="1"/>
    <col min="6" max="6" width="27.42578125" style="261" customWidth="1"/>
    <col min="7" max="7" width="27.7109375" style="261" customWidth="1"/>
    <col min="8" max="8" width="29.28515625" style="261" customWidth="1"/>
    <col min="9" max="10" width="22" style="261" customWidth="1"/>
    <col min="11" max="11" width="29.85546875" style="261" customWidth="1"/>
    <col min="12" max="16" width="22" style="261" customWidth="1"/>
    <col min="17" max="17" width="29.28515625" style="261" customWidth="1"/>
    <col min="18" max="16384" width="9.140625" style="261"/>
  </cols>
  <sheetData>
    <row r="1" spans="1:1" s="283" customFormat="1" ht="11.25" x14ac:dyDescent="0.2"/>
    <row r="2" spans="1:1" s="283" customFormat="1" ht="11.25" x14ac:dyDescent="0.2"/>
    <row r="3" spans="1:1" s="283" customFormat="1" ht="11.25" x14ac:dyDescent="0.2"/>
    <row r="4" spans="1:1" s="283" customFormat="1" ht="11.25" x14ac:dyDescent="0.2"/>
    <row r="5" spans="1:1" s="283" customFormat="1" ht="11.25" x14ac:dyDescent="0.2"/>
    <row r="6" spans="1:1" s="283" customFormat="1" ht="11.25" x14ac:dyDescent="0.2"/>
    <row r="7" spans="1:1" s="283" customFormat="1" ht="11.25" x14ac:dyDescent="0.2"/>
    <row r="8" spans="1:1" s="283" customFormat="1" ht="11.25" x14ac:dyDescent="0.2"/>
    <row r="9" spans="1:1" s="283" customFormat="1" ht="11.25" x14ac:dyDescent="0.2"/>
    <row r="10" spans="1:1" s="283" customFormat="1" ht="11.25" x14ac:dyDescent="0.2"/>
    <row r="11" spans="1:1" s="283" customFormat="1" ht="11.25" x14ac:dyDescent="0.2"/>
    <row r="12" spans="1:1" s="283" customFormat="1" ht="11.25" x14ac:dyDescent="0.2"/>
    <row r="13" spans="1:1" s="283" customFormat="1" ht="11.25" x14ac:dyDescent="0.2"/>
    <row r="14" spans="1:1" s="283" customFormat="1" ht="11.25" x14ac:dyDescent="0.2"/>
    <row r="15" spans="1:1" s="283" customFormat="1" ht="11.25" x14ac:dyDescent="0.2"/>
    <row r="16" spans="1:1" customFormat="1" ht="46.5" x14ac:dyDescent="0.7">
      <c r="A16" s="190" t="s">
        <v>167</v>
      </c>
    </row>
    <row r="17" spans="1:17" customFormat="1" x14ac:dyDescent="0.25">
      <c r="A17" s="158"/>
    </row>
    <row r="18" spans="1:17" customFormat="1" ht="61.5" x14ac:dyDescent="0.9">
      <c r="A18" s="191" t="s">
        <v>166</v>
      </c>
    </row>
    <row r="19" spans="1:17" s="282" customFormat="1" ht="28.5" x14ac:dyDescent="0.45">
      <c r="A19" s="277"/>
    </row>
    <row r="20" spans="1:17" s="282" customFormat="1" ht="28.5" x14ac:dyDescent="0.45">
      <c r="A20" s="277"/>
    </row>
    <row r="22" spans="1:17" ht="105" x14ac:dyDescent="0.25">
      <c r="A22" s="187" t="s">
        <v>101</v>
      </c>
      <c r="B22" s="188" t="s">
        <v>145</v>
      </c>
      <c r="C22" s="188" t="s">
        <v>16</v>
      </c>
      <c r="D22" s="188" t="s">
        <v>146</v>
      </c>
      <c r="E22" s="188" t="s">
        <v>147</v>
      </c>
      <c r="F22" s="188" t="s">
        <v>163</v>
      </c>
      <c r="G22" s="189" t="s">
        <v>102</v>
      </c>
      <c r="H22" s="189" t="s">
        <v>148</v>
      </c>
      <c r="I22" s="189" t="s">
        <v>149</v>
      </c>
      <c r="J22" s="188" t="s">
        <v>150</v>
      </c>
      <c r="K22" s="189" t="s">
        <v>151</v>
      </c>
      <c r="L22" s="189" t="s">
        <v>152</v>
      </c>
      <c r="M22" s="188" t="s">
        <v>153</v>
      </c>
      <c r="N22" s="189" t="s">
        <v>154</v>
      </c>
      <c r="O22" s="189" t="s">
        <v>155</v>
      </c>
      <c r="P22" s="189" t="s">
        <v>114</v>
      </c>
      <c r="Q22" s="189" t="s">
        <v>179</v>
      </c>
    </row>
    <row r="23" spans="1:17" ht="28.5" x14ac:dyDescent="0.4">
      <c r="A23" s="296" t="s">
        <v>84</v>
      </c>
      <c r="B23" s="235">
        <v>38.28</v>
      </c>
      <c r="C23" s="235">
        <v>16.38</v>
      </c>
      <c r="D23" s="236">
        <v>92.6</v>
      </c>
      <c r="E23" s="237">
        <v>11.581</v>
      </c>
      <c r="F23" s="236">
        <f t="shared" ref="F23:F33" si="0">C23*E23</f>
        <v>189.69677999999999</v>
      </c>
      <c r="G23" s="235">
        <v>35.869999999999997</v>
      </c>
      <c r="H23" s="237">
        <f t="shared" ref="H23:H33" si="1">G23/100*C23</f>
        <v>5.8755059999999988</v>
      </c>
      <c r="I23" s="240">
        <v>57.18</v>
      </c>
      <c r="J23" s="235">
        <v>6.6</v>
      </c>
      <c r="K23" s="235">
        <v>7.7661933543023123</v>
      </c>
      <c r="L23" s="235">
        <v>1.1134890398366468</v>
      </c>
      <c r="M23" s="235">
        <v>0.34896288259165376</v>
      </c>
      <c r="N23" s="235">
        <v>5.5</v>
      </c>
      <c r="O23" s="235">
        <v>1.6630319999999994</v>
      </c>
      <c r="P23" s="236">
        <v>2015</v>
      </c>
      <c r="Q23" s="355" t="s">
        <v>186</v>
      </c>
    </row>
    <row r="24" spans="1:17" ht="28.5" x14ac:dyDescent="0.4">
      <c r="A24" s="296" t="s">
        <v>136</v>
      </c>
      <c r="B24" s="235">
        <v>36.159999999999997</v>
      </c>
      <c r="C24" s="235">
        <v>16.420000000000002</v>
      </c>
      <c r="D24" s="236">
        <v>92.8</v>
      </c>
      <c r="E24" s="237">
        <v>11.593</v>
      </c>
      <c r="F24" s="236">
        <f t="shared" si="0"/>
        <v>190.35706000000002</v>
      </c>
      <c r="G24" s="235">
        <v>35.94</v>
      </c>
      <c r="H24" s="237">
        <f t="shared" si="1"/>
        <v>5.9013480000000005</v>
      </c>
      <c r="I24" s="240">
        <v>57.5</v>
      </c>
      <c r="J24" s="235">
        <v>6.7</v>
      </c>
      <c r="K24" s="235">
        <v>7.5696433176728126</v>
      </c>
      <c r="L24" s="235">
        <v>1.5234807724805752</v>
      </c>
      <c r="M24" s="235">
        <v>0.28528665994361546</v>
      </c>
      <c r="N24" s="235">
        <v>5.7</v>
      </c>
      <c r="O24" s="235">
        <v>5.2786559999999998</v>
      </c>
      <c r="P24" s="236">
        <v>2018</v>
      </c>
      <c r="Q24" s="353" t="s">
        <v>189</v>
      </c>
    </row>
    <row r="25" spans="1:17" ht="28.5" x14ac:dyDescent="0.4">
      <c r="A25" s="296" t="s">
        <v>119</v>
      </c>
      <c r="B25" s="235">
        <v>36.08</v>
      </c>
      <c r="C25" s="235">
        <v>17.84</v>
      </c>
      <c r="D25" s="236">
        <v>100.8</v>
      </c>
      <c r="E25" s="237">
        <v>11.742000000000001</v>
      </c>
      <c r="F25" s="236">
        <f t="shared" si="0"/>
        <v>209.47728000000001</v>
      </c>
      <c r="G25" s="235">
        <v>36.200000000000003</v>
      </c>
      <c r="H25" s="237">
        <f t="shared" si="1"/>
        <v>6.4580800000000007</v>
      </c>
      <c r="I25" s="240">
        <v>58.21</v>
      </c>
      <c r="J25" s="235">
        <v>7</v>
      </c>
      <c r="K25" s="235">
        <v>4.7735191305993965</v>
      </c>
      <c r="L25" s="235">
        <v>7.3560301823124821</v>
      </c>
      <c r="M25" s="235">
        <v>1.7861211686297711</v>
      </c>
      <c r="N25" s="235">
        <v>5.9</v>
      </c>
      <c r="O25" s="235">
        <v>5.7015360000000008</v>
      </c>
      <c r="P25" s="236">
        <v>2018</v>
      </c>
      <c r="Q25" s="353" t="s">
        <v>187</v>
      </c>
    </row>
    <row r="26" spans="1:17" ht="28.5" x14ac:dyDescent="0.25">
      <c r="A26" s="297" t="s">
        <v>175</v>
      </c>
      <c r="B26" s="235">
        <v>35.04</v>
      </c>
      <c r="C26" s="235">
        <v>18.13</v>
      </c>
      <c r="D26" s="236">
        <v>102.5</v>
      </c>
      <c r="E26" s="237">
        <v>11.47</v>
      </c>
      <c r="F26" s="236">
        <f t="shared" si="0"/>
        <v>207.9511</v>
      </c>
      <c r="G26" s="235">
        <v>33.26</v>
      </c>
      <c r="H26" s="237">
        <f t="shared" si="1"/>
        <v>6.0300380000000002</v>
      </c>
      <c r="I26" s="235">
        <v>56.96</v>
      </c>
      <c r="J26" s="235">
        <v>7</v>
      </c>
      <c r="K26" s="235">
        <v>2.2999999999999998</v>
      </c>
      <c r="L26" s="235">
        <v>16.619760464116297</v>
      </c>
      <c r="M26" s="235">
        <v>0.26765186585784551</v>
      </c>
      <c r="N26" s="235">
        <v>5.7</v>
      </c>
      <c r="O26" s="235">
        <v>7.3930559999999996</v>
      </c>
      <c r="P26" s="236">
        <v>2022</v>
      </c>
      <c r="Q26" s="350" t="s">
        <v>187</v>
      </c>
    </row>
    <row r="27" spans="1:17" ht="28.5" x14ac:dyDescent="0.4">
      <c r="A27" s="296" t="s">
        <v>123</v>
      </c>
      <c r="B27" s="235">
        <v>34.869999999999997</v>
      </c>
      <c r="C27" s="235">
        <v>18.170000000000002</v>
      </c>
      <c r="D27" s="236">
        <v>102.7</v>
      </c>
      <c r="E27" s="237">
        <v>11.602</v>
      </c>
      <c r="F27" s="236">
        <f t="shared" si="0"/>
        <v>210.80834000000002</v>
      </c>
      <c r="G27" s="235">
        <v>34.19</v>
      </c>
      <c r="H27" s="237">
        <f t="shared" si="1"/>
        <v>6.2123230000000005</v>
      </c>
      <c r="I27" s="235">
        <v>57.7</v>
      </c>
      <c r="J27" s="235">
        <v>6.9</v>
      </c>
      <c r="K27" s="235">
        <v>5.870706035952705</v>
      </c>
      <c r="L27" s="235">
        <v>5.0673632958850554</v>
      </c>
      <c r="M27" s="235">
        <v>1.07491351745491</v>
      </c>
      <c r="N27" s="235">
        <v>6.6</v>
      </c>
      <c r="O27" s="235">
        <v>8.3445359999999997</v>
      </c>
      <c r="P27" s="236">
        <v>2021</v>
      </c>
      <c r="Q27" s="353" t="s">
        <v>187</v>
      </c>
    </row>
    <row r="28" spans="1:17" ht="28.5" x14ac:dyDescent="0.4">
      <c r="A28" s="296" t="s">
        <v>137</v>
      </c>
      <c r="B28" s="235">
        <v>34.56</v>
      </c>
      <c r="C28" s="235">
        <v>17.239999999999998</v>
      </c>
      <c r="D28" s="236">
        <v>97.4</v>
      </c>
      <c r="E28" s="237">
        <v>11.561</v>
      </c>
      <c r="F28" s="236">
        <f t="shared" si="0"/>
        <v>199.31163999999998</v>
      </c>
      <c r="G28" s="235">
        <v>35.4</v>
      </c>
      <c r="H28" s="237">
        <f t="shared" si="1"/>
        <v>6.1029599999999995</v>
      </c>
      <c r="I28" s="235">
        <v>57.42</v>
      </c>
      <c r="J28" s="235">
        <v>6.8</v>
      </c>
      <c r="K28" s="235">
        <v>7.723317053612174</v>
      </c>
      <c r="L28" s="235">
        <v>1.2029264630534566</v>
      </c>
      <c r="M28" s="235">
        <v>0.52405275379729144</v>
      </c>
      <c r="N28" s="235">
        <v>6.2</v>
      </c>
      <c r="O28" s="235">
        <v>3.8408640000000007</v>
      </c>
      <c r="P28" s="236">
        <v>2016</v>
      </c>
      <c r="Q28" s="353" t="s">
        <v>181</v>
      </c>
    </row>
    <row r="29" spans="1:17" ht="28.5" x14ac:dyDescent="0.4">
      <c r="A29" s="296" t="s">
        <v>140</v>
      </c>
      <c r="B29" s="235">
        <v>33.72</v>
      </c>
      <c r="C29" s="235">
        <v>17.579999999999998</v>
      </c>
      <c r="D29" s="236">
        <v>99.4</v>
      </c>
      <c r="E29" s="237">
        <v>11.618</v>
      </c>
      <c r="F29" s="236">
        <f t="shared" si="0"/>
        <v>204.24444</v>
      </c>
      <c r="G29" s="235">
        <v>33.130000000000003</v>
      </c>
      <c r="H29" s="237">
        <f t="shared" si="1"/>
        <v>5.8242539999999998</v>
      </c>
      <c r="I29" s="235">
        <v>58.77</v>
      </c>
      <c r="J29" s="235">
        <v>6.4</v>
      </c>
      <c r="K29" s="235">
        <v>7.4559789757279669</v>
      </c>
      <c r="L29" s="235">
        <v>1.7605778562203458</v>
      </c>
      <c r="M29" s="235">
        <v>0.3152248321922384</v>
      </c>
      <c r="N29" s="235">
        <v>6.6</v>
      </c>
      <c r="O29" s="235">
        <v>3.7774320000000001</v>
      </c>
      <c r="P29" s="236">
        <v>2019</v>
      </c>
      <c r="Q29" s="353" t="s">
        <v>189</v>
      </c>
    </row>
    <row r="30" spans="1:17" ht="28.5" x14ac:dyDescent="0.25">
      <c r="A30" s="296" t="s">
        <v>139</v>
      </c>
      <c r="B30" s="235">
        <v>33.58</v>
      </c>
      <c r="C30" s="235">
        <v>17.39</v>
      </c>
      <c r="D30" s="236">
        <v>98.3</v>
      </c>
      <c r="E30" s="237">
        <v>11.47</v>
      </c>
      <c r="F30" s="236">
        <f t="shared" si="0"/>
        <v>199.4633</v>
      </c>
      <c r="G30" s="235">
        <v>33.56</v>
      </c>
      <c r="H30" s="237">
        <f t="shared" si="1"/>
        <v>5.8360840000000005</v>
      </c>
      <c r="I30" s="235">
        <v>57.34</v>
      </c>
      <c r="J30" s="235">
        <v>7.3</v>
      </c>
      <c r="K30" s="235">
        <v>7.6836839336618192</v>
      </c>
      <c r="L30" s="235">
        <v>1.2855988033754304</v>
      </c>
      <c r="M30" s="235">
        <v>0.4028137045619582</v>
      </c>
      <c r="N30" s="235">
        <v>6.5</v>
      </c>
      <c r="O30" s="235">
        <v>3.7562880000000005</v>
      </c>
      <c r="P30" s="236">
        <v>2021</v>
      </c>
      <c r="Q30" s="332" t="s">
        <v>181</v>
      </c>
    </row>
    <row r="31" spans="1:17" ht="28.5" x14ac:dyDescent="0.4">
      <c r="A31" s="296" t="s">
        <v>176</v>
      </c>
      <c r="B31" s="235">
        <v>32.71</v>
      </c>
      <c r="C31" s="235">
        <v>17.68</v>
      </c>
      <c r="D31" s="236">
        <v>99.9</v>
      </c>
      <c r="E31" s="237">
        <v>11.493</v>
      </c>
      <c r="F31" s="236">
        <f t="shared" si="0"/>
        <v>203.19623999999999</v>
      </c>
      <c r="G31" s="235">
        <v>33.049999999999997</v>
      </c>
      <c r="H31" s="237">
        <f t="shared" si="1"/>
        <v>5.8432399999999989</v>
      </c>
      <c r="I31" s="240">
        <v>57.15</v>
      </c>
      <c r="J31" s="235">
        <v>6.9</v>
      </c>
      <c r="K31" s="235">
        <v>7.9745813537120451</v>
      </c>
      <c r="L31" s="235">
        <v>0.67880401812256053</v>
      </c>
      <c r="M31" s="235">
        <v>0.73380399775413796</v>
      </c>
      <c r="N31" s="235">
        <v>7</v>
      </c>
      <c r="O31" s="235">
        <v>4.4328959999999995</v>
      </c>
      <c r="P31" s="236">
        <v>2018</v>
      </c>
      <c r="Q31" s="353" t="s">
        <v>183</v>
      </c>
    </row>
    <row r="32" spans="1:17" ht="28.5" x14ac:dyDescent="0.25">
      <c r="A32" s="296" t="s">
        <v>128</v>
      </c>
      <c r="B32" s="235">
        <v>32.44</v>
      </c>
      <c r="C32" s="235">
        <v>18.3</v>
      </c>
      <c r="D32" s="236">
        <v>103.4</v>
      </c>
      <c r="E32" s="237">
        <v>11.515000000000001</v>
      </c>
      <c r="F32" s="236">
        <f t="shared" si="0"/>
        <v>210.72450000000001</v>
      </c>
      <c r="G32" s="235">
        <v>30.53</v>
      </c>
      <c r="H32" s="237">
        <f t="shared" si="1"/>
        <v>5.5869900000000001</v>
      </c>
      <c r="I32" s="235">
        <v>58.68</v>
      </c>
      <c r="J32" s="235">
        <v>6.8</v>
      </c>
      <c r="K32" s="235">
        <v>7.789256753304433</v>
      </c>
      <c r="L32" s="235">
        <v>1.0653801558105296</v>
      </c>
      <c r="M32" s="235">
        <v>0.45211161758774243</v>
      </c>
      <c r="N32" s="235">
        <v>7.7</v>
      </c>
      <c r="O32" s="235">
        <v>5.9341200000000001</v>
      </c>
      <c r="P32" s="236">
        <v>2020</v>
      </c>
      <c r="Q32" s="354" t="s">
        <v>186</v>
      </c>
    </row>
    <row r="33" spans="1:17" ht="28.5" x14ac:dyDescent="0.4">
      <c r="A33" s="296" t="s">
        <v>142</v>
      </c>
      <c r="B33" s="235">
        <v>31.85</v>
      </c>
      <c r="C33" s="235">
        <v>18.54</v>
      </c>
      <c r="D33" s="236">
        <v>104.8</v>
      </c>
      <c r="E33" s="237">
        <v>11.06</v>
      </c>
      <c r="F33" s="236">
        <f t="shared" si="0"/>
        <v>205.05240000000001</v>
      </c>
      <c r="G33" s="235">
        <v>27.42</v>
      </c>
      <c r="H33" s="237">
        <f t="shared" si="1"/>
        <v>5.0836679999999994</v>
      </c>
      <c r="I33" s="235">
        <v>56.28</v>
      </c>
      <c r="J33" s="235">
        <v>6.8</v>
      </c>
      <c r="K33" s="235">
        <v>7.6529860256853226</v>
      </c>
      <c r="L33" s="235">
        <v>1.3496328208483073</v>
      </c>
      <c r="M33" s="235">
        <v>0.68655302538874108</v>
      </c>
      <c r="N33" s="235">
        <v>7.6</v>
      </c>
      <c r="O33" s="235">
        <v>6.4415760000000004</v>
      </c>
      <c r="P33" s="236">
        <v>2019</v>
      </c>
      <c r="Q33" s="353" t="s">
        <v>181</v>
      </c>
    </row>
    <row r="34" spans="1:17" ht="28.5" x14ac:dyDescent="0.45">
      <c r="A34" s="241"/>
      <c r="B34" s="242"/>
      <c r="C34" s="242"/>
      <c r="D34" s="243"/>
      <c r="E34" s="244"/>
      <c r="F34" s="243"/>
      <c r="G34" s="242"/>
      <c r="H34" s="244"/>
      <c r="I34" s="242"/>
      <c r="J34" s="242"/>
      <c r="K34" s="242"/>
      <c r="L34" s="243"/>
      <c r="M34" s="242"/>
      <c r="N34" s="242"/>
      <c r="O34" s="192"/>
      <c r="P34" s="236"/>
      <c r="Q34" s="356"/>
    </row>
    <row r="35" spans="1:17" ht="28.5" x14ac:dyDescent="0.45">
      <c r="A35" s="245" t="s">
        <v>4</v>
      </c>
      <c r="B35" s="249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62"/>
      <c r="N35" s="246"/>
      <c r="O35" s="246"/>
      <c r="P35" s="246"/>
      <c r="Q35" s="357"/>
    </row>
    <row r="36" spans="1:17" ht="28.5" x14ac:dyDescent="0.25">
      <c r="A36" s="365" t="s">
        <v>3</v>
      </c>
      <c r="B36" s="363">
        <v>34.43</v>
      </c>
      <c r="C36" s="235">
        <v>17.690000000000001</v>
      </c>
      <c r="D36" s="236">
        <v>100</v>
      </c>
      <c r="E36" s="237">
        <v>11.641</v>
      </c>
      <c r="F36" s="236">
        <f>C36*E36</f>
        <v>205.92929000000001</v>
      </c>
      <c r="G36" s="235">
        <v>34.57</v>
      </c>
      <c r="H36" s="237">
        <f>G36/100*C36</f>
        <v>6.1154330000000003</v>
      </c>
      <c r="I36" s="235">
        <v>58.16</v>
      </c>
      <c r="J36" s="235">
        <v>6.8</v>
      </c>
      <c r="K36" s="251">
        <v>7.280757551400777</v>
      </c>
      <c r="L36" s="235">
        <v>2.1260793671239555</v>
      </c>
      <c r="M36" s="366">
        <v>0.59220872705117023</v>
      </c>
      <c r="N36" s="238">
        <v>6.7</v>
      </c>
      <c r="O36" s="235">
        <v>5.5</v>
      </c>
      <c r="P36" s="251"/>
      <c r="Q36" s="362"/>
    </row>
    <row r="37" spans="1:17" ht="28.5" x14ac:dyDescent="0.25">
      <c r="A37" s="250" t="s">
        <v>2</v>
      </c>
      <c r="B37" s="364">
        <v>1.2298587385007544</v>
      </c>
      <c r="C37" s="237">
        <v>0.63253985381686961</v>
      </c>
      <c r="D37" s="235">
        <v>3.5939764421413045</v>
      </c>
      <c r="E37" s="252">
        <v>0.1782612315302087</v>
      </c>
      <c r="F37" s="253" t="s">
        <v>0</v>
      </c>
      <c r="G37" s="237">
        <v>1.5856624062727436</v>
      </c>
      <c r="H37" s="253" t="s">
        <v>0</v>
      </c>
      <c r="I37" s="237">
        <v>1.0559102787011154</v>
      </c>
      <c r="J37" s="237">
        <v>0.36874198296369787</v>
      </c>
      <c r="K37" s="254" t="s">
        <v>0</v>
      </c>
      <c r="L37" s="254" t="s">
        <v>0</v>
      </c>
      <c r="M37" s="254" t="s">
        <v>0</v>
      </c>
      <c r="N37" s="237">
        <v>0.52328296997577395</v>
      </c>
      <c r="O37" s="254"/>
      <c r="P37" s="254"/>
      <c r="Q37" s="362"/>
    </row>
    <row r="38" spans="1:17" ht="28.5" x14ac:dyDescent="0.25">
      <c r="A38" s="250" t="s">
        <v>1</v>
      </c>
      <c r="B38" s="252">
        <v>0.61570000000000003</v>
      </c>
      <c r="C38" s="359">
        <v>0.3165</v>
      </c>
      <c r="D38" s="237">
        <v>1.79</v>
      </c>
      <c r="E38" s="360">
        <v>8.9300000000000004E-2</v>
      </c>
      <c r="F38" s="253" t="s">
        <v>0</v>
      </c>
      <c r="G38" s="252">
        <v>0.79369999999999996</v>
      </c>
      <c r="H38" s="253" t="s">
        <v>0</v>
      </c>
      <c r="I38" s="252">
        <v>0.52859999999999996</v>
      </c>
      <c r="J38" s="361">
        <v>0.1847</v>
      </c>
      <c r="K38" s="254" t="s">
        <v>0</v>
      </c>
      <c r="L38" s="254" t="s">
        <v>0</v>
      </c>
      <c r="M38" s="254" t="s">
        <v>0</v>
      </c>
      <c r="N38" s="252">
        <v>0.26219999999999999</v>
      </c>
      <c r="O38" s="254"/>
      <c r="P38" s="254"/>
      <c r="Q38" s="358"/>
    </row>
    <row r="39" spans="1:17" ht="28.5" x14ac:dyDescent="0.45">
      <c r="A39" s="255"/>
      <c r="B39" s="256"/>
      <c r="C39" s="257"/>
      <c r="D39" s="258"/>
      <c r="E39" s="259"/>
      <c r="F39" s="259"/>
      <c r="G39" s="256"/>
      <c r="H39" s="256"/>
      <c r="I39" s="256"/>
      <c r="J39" s="260"/>
      <c r="K39" s="256"/>
      <c r="L39" s="256"/>
      <c r="M39" s="256"/>
      <c r="N39" s="258"/>
      <c r="O39" s="256"/>
      <c r="P39" s="256"/>
      <c r="Q39" s="356"/>
    </row>
  </sheetData>
  <printOptions horizontalCentered="1"/>
  <pageMargins left="0.25" right="0.25" top="0.75" bottom="0.75" header="0.3" footer="0.3"/>
  <pageSetup paperSize="9" scale="32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8651-D63A-4469-A66F-C06C1FA16B6F}">
  <sheetPr>
    <pageSetUpPr fitToPage="1"/>
  </sheetPr>
  <dimension ref="A1:Q39"/>
  <sheetViews>
    <sheetView tabSelected="1" zoomScale="53" zoomScaleNormal="53" workbookViewId="0">
      <selection activeCell="Q27" sqref="Q27"/>
    </sheetView>
  </sheetViews>
  <sheetFormatPr defaultRowHeight="12.75" x14ac:dyDescent="0.2"/>
  <cols>
    <col min="1" max="1" width="44.85546875" customWidth="1"/>
    <col min="2" max="16" width="28.5703125" customWidth="1"/>
    <col min="17" max="17" width="27.140625" customWidth="1"/>
  </cols>
  <sheetData>
    <row r="1" spans="1:1" s="283" customFormat="1" ht="11.25" x14ac:dyDescent="0.2"/>
    <row r="2" spans="1:1" s="283" customFormat="1" ht="11.25" x14ac:dyDescent="0.2"/>
    <row r="3" spans="1:1" s="283" customFormat="1" ht="11.25" x14ac:dyDescent="0.2"/>
    <row r="4" spans="1:1" s="283" customFormat="1" ht="11.25" x14ac:dyDescent="0.2"/>
    <row r="5" spans="1:1" s="283" customFormat="1" ht="11.25" x14ac:dyDescent="0.2"/>
    <row r="6" spans="1:1" s="283" customFormat="1" ht="11.25" x14ac:dyDescent="0.2"/>
    <row r="7" spans="1:1" s="283" customFormat="1" ht="11.25" x14ac:dyDescent="0.2"/>
    <row r="8" spans="1:1" s="283" customFormat="1" ht="11.25" x14ac:dyDescent="0.2"/>
    <row r="9" spans="1:1" s="283" customFormat="1" ht="11.25" x14ac:dyDescent="0.2"/>
    <row r="10" spans="1:1" s="283" customFormat="1" ht="11.25" x14ac:dyDescent="0.2"/>
    <row r="11" spans="1:1" s="283" customFormat="1" ht="11.25" x14ac:dyDescent="0.2"/>
    <row r="12" spans="1:1" s="283" customFormat="1" ht="11.25" x14ac:dyDescent="0.2"/>
    <row r="13" spans="1:1" s="283" customFormat="1" ht="11.25" x14ac:dyDescent="0.2"/>
    <row r="14" spans="1:1" s="283" customFormat="1" ht="11.25" x14ac:dyDescent="0.2"/>
    <row r="15" spans="1:1" s="283" customFormat="1" ht="11.25" x14ac:dyDescent="0.2"/>
    <row r="16" spans="1:1" ht="46.5" x14ac:dyDescent="0.7">
      <c r="A16" s="190" t="s">
        <v>167</v>
      </c>
    </row>
    <row r="17" spans="1:17" ht="15.75" x14ac:dyDescent="0.25">
      <c r="A17" s="158"/>
    </row>
    <row r="18" spans="1:17" ht="61.5" x14ac:dyDescent="0.9">
      <c r="A18" s="191" t="s">
        <v>164</v>
      </c>
    </row>
    <row r="19" spans="1:17" s="282" customFormat="1" ht="28.5" x14ac:dyDescent="0.45">
      <c r="A19" s="277"/>
    </row>
    <row r="20" spans="1:17" s="282" customFormat="1" ht="28.5" x14ac:dyDescent="0.45">
      <c r="A20" s="277"/>
    </row>
    <row r="22" spans="1:17" ht="105" x14ac:dyDescent="0.2">
      <c r="A22" s="187" t="s">
        <v>101</v>
      </c>
      <c r="B22" s="188" t="s">
        <v>145</v>
      </c>
      <c r="C22" s="188" t="s">
        <v>16</v>
      </c>
      <c r="D22" s="188" t="s">
        <v>146</v>
      </c>
      <c r="E22" s="188" t="s">
        <v>147</v>
      </c>
      <c r="F22" s="188" t="s">
        <v>163</v>
      </c>
      <c r="G22" s="189" t="s">
        <v>102</v>
      </c>
      <c r="H22" s="189" t="s">
        <v>148</v>
      </c>
      <c r="I22" s="189" t="s">
        <v>149</v>
      </c>
      <c r="J22" s="188" t="s">
        <v>150</v>
      </c>
      <c r="K22" s="189" t="s">
        <v>151</v>
      </c>
      <c r="L22" s="189" t="s">
        <v>152</v>
      </c>
      <c r="M22" s="188" t="s">
        <v>153</v>
      </c>
      <c r="N22" s="189" t="s">
        <v>154</v>
      </c>
      <c r="O22" s="189" t="s">
        <v>155</v>
      </c>
      <c r="P22" s="189" t="s">
        <v>114</v>
      </c>
      <c r="Q22" s="189" t="s">
        <v>179</v>
      </c>
    </row>
    <row r="23" spans="1:17" ht="28.5" x14ac:dyDescent="0.45">
      <c r="A23" s="293" t="s">
        <v>156</v>
      </c>
      <c r="B23" s="264">
        <v>33.97</v>
      </c>
      <c r="C23" s="264">
        <v>19.829999999999998</v>
      </c>
      <c r="D23" s="265">
        <v>103.2</v>
      </c>
      <c r="E23" s="266">
        <v>11.484999999999999</v>
      </c>
      <c r="F23" s="193">
        <f t="shared" ref="F23:F34" si="0">E23*C23</f>
        <v>227.74754999999996</v>
      </c>
      <c r="G23" s="264">
        <v>32.07</v>
      </c>
      <c r="H23" s="194">
        <f t="shared" ref="H23:H34" si="1">G23/100*C23</f>
        <v>6.3594809999999988</v>
      </c>
      <c r="I23" s="264">
        <v>57.44</v>
      </c>
      <c r="J23" s="264">
        <v>7.4</v>
      </c>
      <c r="K23" s="264">
        <v>7.6937295189398878</v>
      </c>
      <c r="L23" s="264">
        <v>1.2646443075930596</v>
      </c>
      <c r="M23" s="264">
        <v>0.50660706618674212</v>
      </c>
      <c r="N23" s="264">
        <v>6.2</v>
      </c>
      <c r="O23" s="264">
        <v>7.3507680000000004</v>
      </c>
      <c r="P23" s="193">
        <v>2021</v>
      </c>
      <c r="Q23" s="338" t="s">
        <v>180</v>
      </c>
    </row>
    <row r="24" spans="1:17" ht="28.5" x14ac:dyDescent="0.45">
      <c r="A24" s="263" t="s">
        <v>157</v>
      </c>
      <c r="B24" s="264">
        <v>34.42</v>
      </c>
      <c r="C24" s="264">
        <v>19.440000000000001</v>
      </c>
      <c r="D24" s="265">
        <v>101.2</v>
      </c>
      <c r="E24" s="266">
        <v>11.584</v>
      </c>
      <c r="F24" s="193">
        <f t="shared" si="0"/>
        <v>225.19296</v>
      </c>
      <c r="G24" s="264">
        <v>33.26</v>
      </c>
      <c r="H24" s="194">
        <f t="shared" si="1"/>
        <v>6.4657440000000008</v>
      </c>
      <c r="I24" s="264">
        <v>57.55</v>
      </c>
      <c r="J24" s="264">
        <v>7.5</v>
      </c>
      <c r="K24" s="264">
        <v>7.5917238655706036</v>
      </c>
      <c r="L24" s="264">
        <v>1.4774220576332855</v>
      </c>
      <c r="M24" s="264">
        <v>1.3173946499684788</v>
      </c>
      <c r="N24" s="264">
        <v>6</v>
      </c>
      <c r="O24" s="264">
        <v>8.5559759999999994</v>
      </c>
      <c r="P24" s="193">
        <v>2018</v>
      </c>
      <c r="Q24" s="332" t="s">
        <v>180</v>
      </c>
    </row>
    <row r="25" spans="1:17" ht="28.5" x14ac:dyDescent="0.45">
      <c r="A25" s="263" t="s">
        <v>177</v>
      </c>
      <c r="B25" s="264">
        <v>31.84</v>
      </c>
      <c r="C25" s="264">
        <v>20.09</v>
      </c>
      <c r="D25" s="265">
        <v>104.6</v>
      </c>
      <c r="E25" s="266">
        <v>11.129</v>
      </c>
      <c r="F25" s="193">
        <f t="shared" si="0"/>
        <v>223.58160999999998</v>
      </c>
      <c r="G25" s="264">
        <v>28.75</v>
      </c>
      <c r="H25" s="194">
        <f t="shared" si="1"/>
        <v>5.7758749999999992</v>
      </c>
      <c r="I25" s="264">
        <v>55.84</v>
      </c>
      <c r="J25" s="264">
        <v>7.1</v>
      </c>
      <c r="K25" s="264">
        <v>8.057132572470076</v>
      </c>
      <c r="L25" s="264">
        <v>0.50660706618674212</v>
      </c>
      <c r="M25" s="264">
        <v>0.53461698279929437</v>
      </c>
      <c r="N25" s="264">
        <v>6.5</v>
      </c>
      <c r="O25" s="264">
        <v>7.9639439999999997</v>
      </c>
      <c r="P25" s="193">
        <v>2018</v>
      </c>
      <c r="Q25" s="332" t="s">
        <v>181</v>
      </c>
    </row>
    <row r="26" spans="1:17" ht="28.5" x14ac:dyDescent="0.45">
      <c r="A26" s="294" t="s">
        <v>134</v>
      </c>
      <c r="B26" s="264">
        <v>34.369999999999997</v>
      </c>
      <c r="C26" s="264">
        <v>19.16</v>
      </c>
      <c r="D26" s="265">
        <v>99.8</v>
      </c>
      <c r="E26" s="266">
        <v>11.66</v>
      </c>
      <c r="F26" s="193">
        <f t="shared" si="0"/>
        <v>223.40559999999999</v>
      </c>
      <c r="G26" s="264">
        <v>32.799999999999997</v>
      </c>
      <c r="H26" s="194">
        <f t="shared" si="1"/>
        <v>6.2844799999999994</v>
      </c>
      <c r="I26" s="264">
        <v>59.07</v>
      </c>
      <c r="J26" s="264">
        <v>7</v>
      </c>
      <c r="K26" s="264">
        <v>7.2876431879913754</v>
      </c>
      <c r="L26" s="264">
        <v>2.1117163371060181</v>
      </c>
      <c r="M26" s="264">
        <v>0.78648757485205079</v>
      </c>
      <c r="N26" s="264">
        <v>5.7</v>
      </c>
      <c r="O26" s="264">
        <v>6.5050080000000001</v>
      </c>
      <c r="P26" s="193">
        <v>2022</v>
      </c>
      <c r="Q26" s="332" t="s">
        <v>181</v>
      </c>
    </row>
    <row r="27" spans="1:17" ht="28.5" x14ac:dyDescent="0.45">
      <c r="A27" s="294" t="s">
        <v>135</v>
      </c>
      <c r="B27" s="264">
        <v>32.07</v>
      </c>
      <c r="C27" s="264">
        <v>19.52</v>
      </c>
      <c r="D27" s="265">
        <v>101.6</v>
      </c>
      <c r="E27" s="266">
        <v>11.42</v>
      </c>
      <c r="F27" s="193">
        <f t="shared" si="0"/>
        <v>222.91839999999999</v>
      </c>
      <c r="G27" s="264">
        <v>32.01</v>
      </c>
      <c r="H27" s="194">
        <f t="shared" si="1"/>
        <v>6.2483519999999997</v>
      </c>
      <c r="I27" s="264">
        <v>56.95</v>
      </c>
      <c r="J27" s="264">
        <v>7</v>
      </c>
      <c r="K27" s="264">
        <v>7.7257459769869552</v>
      </c>
      <c r="L27" s="264">
        <v>1.1978598727848251</v>
      </c>
      <c r="M27" s="264">
        <v>0.68655302538874108</v>
      </c>
      <c r="N27" s="264">
        <v>5.5</v>
      </c>
      <c r="O27" s="264">
        <v>7.3507680000000004</v>
      </c>
      <c r="P27" s="193">
        <v>2022</v>
      </c>
      <c r="Q27" s="332" t="s">
        <v>182</v>
      </c>
    </row>
    <row r="28" spans="1:17" ht="28.5" x14ac:dyDescent="0.45">
      <c r="A28" s="263" t="s">
        <v>158</v>
      </c>
      <c r="B28" s="264">
        <v>32.32</v>
      </c>
      <c r="C28" s="264">
        <v>19.71</v>
      </c>
      <c r="D28" s="265">
        <v>102.6</v>
      </c>
      <c r="E28" s="266">
        <v>11.255000000000001</v>
      </c>
      <c r="F28" s="193">
        <f t="shared" si="0"/>
        <v>221.83605000000003</v>
      </c>
      <c r="G28" s="264">
        <v>31.01</v>
      </c>
      <c r="H28" s="194">
        <f t="shared" si="1"/>
        <v>6.1120710000000011</v>
      </c>
      <c r="I28" s="264">
        <v>55.76</v>
      </c>
      <c r="J28" s="264">
        <v>6.6</v>
      </c>
      <c r="K28" s="264">
        <v>7.4498703418299081</v>
      </c>
      <c r="L28" s="264">
        <v>1.773320104651841</v>
      </c>
      <c r="M28" s="264">
        <v>1.1232444620002195</v>
      </c>
      <c r="N28" s="264">
        <v>5.8</v>
      </c>
      <c r="O28" s="264">
        <v>5.6169600000000006</v>
      </c>
      <c r="P28" s="193">
        <v>2018</v>
      </c>
      <c r="Q28" s="332" t="s">
        <v>183</v>
      </c>
    </row>
    <row r="29" spans="1:17" ht="28.5" x14ac:dyDescent="0.45">
      <c r="A29" s="263" t="s">
        <v>178</v>
      </c>
      <c r="B29" s="264">
        <v>32.799999999999997</v>
      </c>
      <c r="C29" s="264">
        <v>19.04</v>
      </c>
      <c r="D29" s="265">
        <v>99.1</v>
      </c>
      <c r="E29" s="266">
        <v>11.641</v>
      </c>
      <c r="F29" s="193">
        <f t="shared" si="0"/>
        <v>221.64463999999998</v>
      </c>
      <c r="G29" s="264">
        <v>33.11</v>
      </c>
      <c r="H29" s="194">
        <f t="shared" si="1"/>
        <v>6.304144</v>
      </c>
      <c r="I29" s="264">
        <v>58.06</v>
      </c>
      <c r="J29" s="264">
        <v>7.2</v>
      </c>
      <c r="K29" s="264">
        <v>7.7777914348685737</v>
      </c>
      <c r="L29" s="264">
        <v>1.0892961308540396</v>
      </c>
      <c r="M29" s="264">
        <v>0.91866874067028936</v>
      </c>
      <c r="N29" s="264">
        <v>6.1</v>
      </c>
      <c r="O29" s="264">
        <v>6.8856000000000002</v>
      </c>
      <c r="P29" s="193">
        <v>2018</v>
      </c>
      <c r="Q29" s="332" t="s">
        <v>184</v>
      </c>
    </row>
    <row r="30" spans="1:17" ht="28.5" x14ac:dyDescent="0.45">
      <c r="A30" s="263" t="s">
        <v>160</v>
      </c>
      <c r="B30" s="264">
        <v>34.26</v>
      </c>
      <c r="C30" s="264">
        <v>18.61</v>
      </c>
      <c r="D30" s="265">
        <v>96.9</v>
      </c>
      <c r="E30" s="266">
        <v>11.738</v>
      </c>
      <c r="F30" s="193">
        <f t="shared" si="0"/>
        <v>218.44417999999999</v>
      </c>
      <c r="G30" s="264">
        <v>34.43</v>
      </c>
      <c r="H30" s="194">
        <f t="shared" si="1"/>
        <v>6.4074229999999996</v>
      </c>
      <c r="I30" s="264">
        <v>58.89</v>
      </c>
      <c r="J30" s="264">
        <v>7.3</v>
      </c>
      <c r="K30" s="264">
        <v>7.8763786264985907</v>
      </c>
      <c r="L30" s="264">
        <v>0.88364908948980081</v>
      </c>
      <c r="M30" s="264">
        <v>0.47570653327589452</v>
      </c>
      <c r="N30" s="264">
        <v>4.4000000000000004</v>
      </c>
      <c r="O30" s="264">
        <v>4.3271759999999997</v>
      </c>
      <c r="P30" s="193">
        <v>2021</v>
      </c>
      <c r="Q30" s="332" t="s">
        <v>181</v>
      </c>
    </row>
    <row r="31" spans="1:17" ht="28.5" x14ac:dyDescent="0.45">
      <c r="A31" s="294" t="s">
        <v>132</v>
      </c>
      <c r="B31" s="264">
        <v>35.49</v>
      </c>
      <c r="C31" s="264">
        <v>18.579999999999998</v>
      </c>
      <c r="D31" s="265">
        <v>96.8</v>
      </c>
      <c r="E31" s="266">
        <v>11.711</v>
      </c>
      <c r="F31" s="193">
        <f t="shared" si="0"/>
        <v>217.59037999999998</v>
      </c>
      <c r="G31" s="264">
        <v>34.33</v>
      </c>
      <c r="H31" s="194">
        <f t="shared" si="1"/>
        <v>6.3785139999999991</v>
      </c>
      <c r="I31" s="264">
        <v>58.94</v>
      </c>
      <c r="J31" s="264">
        <v>7.1</v>
      </c>
      <c r="K31" s="264">
        <v>8.0621046264683294</v>
      </c>
      <c r="L31" s="264">
        <v>0.49623565609443343</v>
      </c>
      <c r="M31" s="264">
        <v>0.90546071796324745</v>
      </c>
      <c r="N31" s="264">
        <v>4.3</v>
      </c>
      <c r="O31" s="264">
        <v>8.1119520000000005</v>
      </c>
      <c r="P31" s="193">
        <v>2022</v>
      </c>
      <c r="Q31" s="332" t="s">
        <v>182</v>
      </c>
    </row>
    <row r="32" spans="1:17" ht="28.5" x14ac:dyDescent="0.45">
      <c r="A32" s="263" t="s">
        <v>159</v>
      </c>
      <c r="B32" s="264">
        <v>34.590000000000003</v>
      </c>
      <c r="C32" s="264">
        <v>19.28</v>
      </c>
      <c r="D32" s="265">
        <v>100.4</v>
      </c>
      <c r="E32" s="266">
        <v>11.255000000000001</v>
      </c>
      <c r="F32" s="193">
        <f t="shared" si="0"/>
        <v>216.99640000000002</v>
      </c>
      <c r="G32" s="264">
        <v>32.590000000000003</v>
      </c>
      <c r="H32" s="194">
        <f t="shared" si="1"/>
        <v>6.2833520000000007</v>
      </c>
      <c r="I32" s="264">
        <v>55.74</v>
      </c>
      <c r="J32" s="264">
        <v>7.3</v>
      </c>
      <c r="K32" s="264">
        <v>6.9525704426502521</v>
      </c>
      <c r="L32" s="264">
        <v>2.8106582339377306</v>
      </c>
      <c r="M32" s="264">
        <v>0.65576996346952821</v>
      </c>
      <c r="N32" s="264">
        <v>6.1</v>
      </c>
      <c r="O32" s="264">
        <v>7.7313600000000005</v>
      </c>
      <c r="P32" s="193">
        <v>2018</v>
      </c>
      <c r="Q32" s="332" t="s">
        <v>185</v>
      </c>
    </row>
    <row r="33" spans="1:17" ht="28.5" x14ac:dyDescent="0.45">
      <c r="A33" s="263" t="s">
        <v>161</v>
      </c>
      <c r="B33" s="264">
        <v>35.97</v>
      </c>
      <c r="C33" s="264">
        <v>18.05</v>
      </c>
      <c r="D33" s="265">
        <v>94</v>
      </c>
      <c r="E33" s="266">
        <v>11.725</v>
      </c>
      <c r="F33" s="193">
        <f t="shared" si="0"/>
        <v>211.63624999999999</v>
      </c>
      <c r="G33" s="264">
        <v>35.31</v>
      </c>
      <c r="H33" s="194">
        <f t="shared" si="1"/>
        <v>6.3734550000000008</v>
      </c>
      <c r="I33" s="264">
        <v>58.28</v>
      </c>
      <c r="J33" s="264">
        <v>7.1</v>
      </c>
      <c r="K33" s="264">
        <v>7.8050880489571757</v>
      </c>
      <c r="L33" s="264">
        <v>1.0323570109362219</v>
      </c>
      <c r="M33" s="264">
        <v>2.1477483141013161</v>
      </c>
      <c r="N33" s="264">
        <v>4.5999999999999996</v>
      </c>
      <c r="O33" s="264">
        <v>6.3570000000000002</v>
      </c>
      <c r="P33" s="193">
        <v>2018</v>
      </c>
      <c r="Q33" s="332" t="s">
        <v>185</v>
      </c>
    </row>
    <row r="34" spans="1:17" ht="28.5" x14ac:dyDescent="0.45">
      <c r="A34" s="263" t="s">
        <v>143</v>
      </c>
      <c r="B34" s="264">
        <v>34.299999999999997</v>
      </c>
      <c r="C34" s="264">
        <v>18.8</v>
      </c>
      <c r="D34" s="265">
        <v>97.9</v>
      </c>
      <c r="E34" s="266">
        <v>11.237</v>
      </c>
      <c r="F34" s="193">
        <f t="shared" si="0"/>
        <v>211.25560000000002</v>
      </c>
      <c r="G34" s="264">
        <v>32</v>
      </c>
      <c r="H34" s="194">
        <f t="shared" si="1"/>
        <v>6.016</v>
      </c>
      <c r="I34" s="264">
        <v>54.73</v>
      </c>
      <c r="J34" s="264">
        <v>7</v>
      </c>
      <c r="K34" s="264">
        <v>6.4901246620850301</v>
      </c>
      <c r="L34" s="264">
        <v>3.77529273657691</v>
      </c>
      <c r="M34" s="264">
        <v>2.8018939632056119</v>
      </c>
      <c r="N34" s="264">
        <v>3.4</v>
      </c>
      <c r="O34" s="264">
        <v>7.2239040000000001</v>
      </c>
      <c r="P34" s="193">
        <v>2018</v>
      </c>
      <c r="Q34" s="332" t="s">
        <v>186</v>
      </c>
    </row>
    <row r="35" spans="1:17" ht="28.5" x14ac:dyDescent="0.45">
      <c r="A35" s="294"/>
      <c r="B35" s="264"/>
      <c r="C35" s="264"/>
      <c r="D35" s="265"/>
      <c r="E35" s="266"/>
      <c r="F35" s="265"/>
      <c r="G35" s="265"/>
      <c r="H35" s="265"/>
      <c r="I35" s="265"/>
      <c r="J35" s="264"/>
      <c r="K35" s="264"/>
      <c r="L35" s="264"/>
      <c r="M35" s="264"/>
      <c r="N35" s="264"/>
      <c r="O35" s="264"/>
      <c r="P35" s="333"/>
      <c r="Q35" s="339"/>
    </row>
    <row r="36" spans="1:17" ht="28.5" x14ac:dyDescent="0.45">
      <c r="A36" s="245" t="s">
        <v>4</v>
      </c>
      <c r="B36" s="246"/>
      <c r="C36" s="247"/>
      <c r="D36" s="246"/>
      <c r="E36" s="245"/>
      <c r="F36" s="267"/>
      <c r="G36" s="268"/>
      <c r="H36" s="268"/>
      <c r="I36" s="268"/>
      <c r="J36" s="248"/>
      <c r="K36" s="246"/>
      <c r="L36" s="246"/>
      <c r="M36" s="246"/>
      <c r="N36" s="246"/>
      <c r="O36" s="246"/>
      <c r="P36" s="246"/>
      <c r="Q36" s="334"/>
    </row>
    <row r="37" spans="1:17" ht="28.5" x14ac:dyDescent="0.45">
      <c r="A37" s="269" t="s">
        <v>162</v>
      </c>
      <c r="B37" s="192">
        <v>33.409999999999997</v>
      </c>
      <c r="C37" s="192">
        <v>19</v>
      </c>
      <c r="D37" s="197">
        <v>100</v>
      </c>
      <c r="E37" s="194">
        <v>11.577</v>
      </c>
      <c r="F37" s="193">
        <v>219.96299999999999</v>
      </c>
      <c r="G37" s="192">
        <v>32.35</v>
      </c>
      <c r="H37" s="194">
        <v>6.1465000000000005</v>
      </c>
      <c r="I37" s="192">
        <v>58.1</v>
      </c>
      <c r="J37" s="192">
        <v>7.3</v>
      </c>
      <c r="K37" s="192">
        <v>7.5971807417298587</v>
      </c>
      <c r="L37" s="192">
        <v>1.4660393372343394</v>
      </c>
      <c r="M37" s="192">
        <v>0.98609491735737165</v>
      </c>
      <c r="N37" s="192">
        <v>5.8</v>
      </c>
      <c r="O37" s="192">
        <v>6.9965244444444439</v>
      </c>
      <c r="P37" s="221" t="s">
        <v>0</v>
      </c>
      <c r="Q37" s="335"/>
    </row>
    <row r="38" spans="1:17" ht="28.5" x14ac:dyDescent="0.45">
      <c r="A38" s="269" t="s">
        <v>2</v>
      </c>
      <c r="B38" s="194">
        <v>1.1836253160898886</v>
      </c>
      <c r="C38" s="194">
        <v>0.80349375991492444</v>
      </c>
      <c r="D38" s="192">
        <v>4.2485291572496005</v>
      </c>
      <c r="E38" s="218">
        <v>0.17590401422998345</v>
      </c>
      <c r="F38" s="219" t="s">
        <v>0</v>
      </c>
      <c r="G38" s="194">
        <v>1.9006577808748211</v>
      </c>
      <c r="H38" s="219" t="s">
        <v>0</v>
      </c>
      <c r="I38" s="194">
        <v>1.083747613094898</v>
      </c>
      <c r="J38" s="194">
        <v>0.33615555261746838</v>
      </c>
      <c r="K38" s="221" t="s">
        <v>0</v>
      </c>
      <c r="L38" s="221" t="s">
        <v>0</v>
      </c>
      <c r="M38" s="221" t="s">
        <v>0</v>
      </c>
      <c r="N38" s="194">
        <v>0.44870430748495777</v>
      </c>
      <c r="O38" s="221" t="s">
        <v>0</v>
      </c>
      <c r="P38" s="221" t="s">
        <v>0</v>
      </c>
      <c r="Q38" s="335"/>
    </row>
    <row r="39" spans="1:17" ht="28.5" x14ac:dyDescent="0.45">
      <c r="A39" s="255" t="s">
        <v>1</v>
      </c>
      <c r="B39" s="270">
        <v>0.56069999999999998</v>
      </c>
      <c r="C39" s="271">
        <v>0.38030000000000003</v>
      </c>
      <c r="D39" s="244">
        <v>2</v>
      </c>
      <c r="E39" s="272">
        <v>8.2699999999999996E-2</v>
      </c>
      <c r="F39" s="273" t="s">
        <v>0</v>
      </c>
      <c r="G39" s="274">
        <v>0.89280000000000004</v>
      </c>
      <c r="H39" s="273" t="s">
        <v>0</v>
      </c>
      <c r="I39" s="274">
        <v>0.50980000000000003</v>
      </c>
      <c r="J39" s="275">
        <v>0.1608</v>
      </c>
      <c r="K39" s="276" t="s">
        <v>0</v>
      </c>
      <c r="L39" s="276" t="s">
        <v>0</v>
      </c>
      <c r="M39" s="276" t="s">
        <v>0</v>
      </c>
      <c r="N39" s="336">
        <v>0.21360000000000001</v>
      </c>
      <c r="O39" s="276" t="s">
        <v>0</v>
      </c>
      <c r="P39" s="276" t="s">
        <v>0</v>
      </c>
      <c r="Q39" s="337"/>
    </row>
  </sheetData>
  <pageMargins left="0.25" right="0.25" top="0.75" bottom="0.75" header="0.3" footer="0.3"/>
  <pageSetup paperSize="9" scale="28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95"/>
  <sheetViews>
    <sheetView workbookViewId="0">
      <selection activeCell="L40" sqref="L40"/>
    </sheetView>
  </sheetViews>
  <sheetFormatPr defaultRowHeight="12.75" x14ac:dyDescent="0.2"/>
  <cols>
    <col min="11" max="11" width="5.28515625" customWidth="1"/>
  </cols>
  <sheetData>
    <row r="1" spans="1:22" x14ac:dyDescent="0.2">
      <c r="A1" t="s">
        <v>103</v>
      </c>
      <c r="B1" t="s">
        <v>104</v>
      </c>
      <c r="C1" t="s">
        <v>105</v>
      </c>
      <c r="D1" t="s">
        <v>106</v>
      </c>
      <c r="E1" t="s">
        <v>107</v>
      </c>
      <c r="F1" t="s">
        <v>108</v>
      </c>
      <c r="G1" t="s">
        <v>109</v>
      </c>
      <c r="H1" t="s">
        <v>110</v>
      </c>
      <c r="I1" t="s">
        <v>111</v>
      </c>
      <c r="J1" t="s">
        <v>112</v>
      </c>
    </row>
    <row r="2" spans="1:22" ht="13.5" thickBot="1" x14ac:dyDescent="0.25">
      <c r="A2">
        <v>34.1</v>
      </c>
      <c r="B2">
        <v>16.95</v>
      </c>
      <c r="C2">
        <v>11.398400000000001</v>
      </c>
      <c r="D2">
        <v>32.65</v>
      </c>
      <c r="E2">
        <v>56.88</v>
      </c>
      <c r="F2">
        <v>33.799999999999997</v>
      </c>
      <c r="G2">
        <v>16.61</v>
      </c>
      <c r="H2">
        <v>11.3104</v>
      </c>
      <c r="I2">
        <v>32.380000000000003</v>
      </c>
      <c r="J2">
        <v>56.56</v>
      </c>
    </row>
    <row r="3" spans="1:22" x14ac:dyDescent="0.2">
      <c r="A3">
        <v>39.61</v>
      </c>
      <c r="B3">
        <v>15.22</v>
      </c>
      <c r="C3">
        <v>11.6624</v>
      </c>
      <c r="D3">
        <v>37.659999999999997</v>
      </c>
      <c r="E3">
        <v>56.92</v>
      </c>
      <c r="F3">
        <v>39.049999999999997</v>
      </c>
      <c r="G3">
        <v>14.74</v>
      </c>
      <c r="H3">
        <v>11.5296</v>
      </c>
      <c r="I3">
        <v>36.9</v>
      </c>
      <c r="J3">
        <v>56.41</v>
      </c>
      <c r="L3" s="149"/>
      <c r="M3" s="149" t="s">
        <v>103</v>
      </c>
      <c r="N3" s="149" t="s">
        <v>104</v>
      </c>
      <c r="O3" s="149" t="s">
        <v>105</v>
      </c>
      <c r="P3" s="149" t="s">
        <v>106</v>
      </c>
      <c r="Q3" s="149" t="s">
        <v>107</v>
      </c>
      <c r="R3" s="149" t="s">
        <v>108</v>
      </c>
      <c r="S3" s="149" t="s">
        <v>109</v>
      </c>
      <c r="T3" s="149" t="s">
        <v>110</v>
      </c>
      <c r="U3" s="149" t="s">
        <v>111</v>
      </c>
      <c r="V3" s="149" t="s">
        <v>112</v>
      </c>
    </row>
    <row r="4" spans="1:22" x14ac:dyDescent="0.2">
      <c r="A4">
        <v>32.159999999999997</v>
      </c>
      <c r="B4">
        <v>17.829999999999998</v>
      </c>
      <c r="C4">
        <v>11.427199999999999</v>
      </c>
      <c r="D4">
        <v>30.17</v>
      </c>
      <c r="E4">
        <v>58.08</v>
      </c>
      <c r="F4">
        <v>31.78</v>
      </c>
      <c r="G4">
        <v>17.52</v>
      </c>
      <c r="H4">
        <v>11.329599999999999</v>
      </c>
      <c r="I4">
        <v>29.42</v>
      </c>
      <c r="J4">
        <v>57.83</v>
      </c>
      <c r="L4" s="147" t="s">
        <v>103</v>
      </c>
      <c r="M4" s="150">
        <v>1</v>
      </c>
      <c r="N4" s="150"/>
      <c r="O4" s="150"/>
      <c r="P4" s="150"/>
      <c r="Q4" s="150"/>
      <c r="R4" s="150"/>
      <c r="S4" s="150"/>
      <c r="T4" s="150"/>
      <c r="U4" s="150"/>
      <c r="V4" s="150"/>
    </row>
    <row r="5" spans="1:22" x14ac:dyDescent="0.2">
      <c r="A5">
        <v>30.27</v>
      </c>
      <c r="B5">
        <v>17.95</v>
      </c>
      <c r="C5">
        <v>11.6304</v>
      </c>
      <c r="D5">
        <v>29.72</v>
      </c>
      <c r="E5">
        <v>60.05</v>
      </c>
      <c r="F5">
        <v>30.06</v>
      </c>
      <c r="G5">
        <v>17.649999999999999</v>
      </c>
      <c r="H5">
        <v>11.539199999999999</v>
      </c>
      <c r="I5">
        <v>29.74</v>
      </c>
      <c r="J5">
        <v>59.66</v>
      </c>
      <c r="L5" s="147" t="s">
        <v>104</v>
      </c>
      <c r="M5" s="150">
        <v>-0.70704881597704594</v>
      </c>
      <c r="N5" s="150">
        <v>1</v>
      </c>
      <c r="O5" s="150"/>
      <c r="P5" s="150"/>
      <c r="Q5" s="150"/>
      <c r="R5" s="150"/>
      <c r="S5" s="150"/>
      <c r="T5" s="150"/>
      <c r="U5" s="150"/>
      <c r="V5" s="150"/>
    </row>
    <row r="6" spans="1:22" x14ac:dyDescent="0.2">
      <c r="A6">
        <v>33.68</v>
      </c>
      <c r="B6">
        <v>16.95</v>
      </c>
      <c r="C6">
        <v>11.6144</v>
      </c>
      <c r="D6">
        <v>33.99</v>
      </c>
      <c r="E6">
        <v>58.33</v>
      </c>
      <c r="F6">
        <v>33.03</v>
      </c>
      <c r="G6">
        <v>16.72</v>
      </c>
      <c r="H6">
        <v>11.508800000000001</v>
      </c>
      <c r="I6">
        <v>33.11</v>
      </c>
      <c r="J6">
        <v>57.92</v>
      </c>
      <c r="L6" s="147" t="s">
        <v>105</v>
      </c>
      <c r="M6" s="150">
        <v>0.67127809634732527</v>
      </c>
      <c r="N6" s="150">
        <v>-0.36225210249484008</v>
      </c>
      <c r="O6" s="150">
        <v>1</v>
      </c>
      <c r="P6" s="150"/>
      <c r="Q6" s="150"/>
      <c r="R6" s="150"/>
      <c r="S6" s="150"/>
      <c r="T6" s="150"/>
      <c r="U6" s="150"/>
      <c r="V6" s="150"/>
    </row>
    <row r="7" spans="1:22" x14ac:dyDescent="0.2">
      <c r="A7">
        <v>34.21</v>
      </c>
      <c r="B7">
        <v>17.45</v>
      </c>
      <c r="C7">
        <v>11.4656</v>
      </c>
      <c r="D7">
        <v>33.369999999999997</v>
      </c>
      <c r="E7">
        <v>56.78</v>
      </c>
      <c r="F7">
        <v>34.020000000000003</v>
      </c>
      <c r="G7">
        <v>17.03</v>
      </c>
      <c r="H7">
        <v>11.3696</v>
      </c>
      <c r="I7">
        <v>32.64</v>
      </c>
      <c r="J7">
        <v>56.55</v>
      </c>
      <c r="L7" s="147" t="s">
        <v>106</v>
      </c>
      <c r="M7" s="150">
        <v>0.89449463636158388</v>
      </c>
      <c r="N7" s="150">
        <v>-0.62259576946796136</v>
      </c>
      <c r="O7" s="150">
        <v>0.79188264065839187</v>
      </c>
      <c r="P7" s="150">
        <v>1</v>
      </c>
      <c r="Q7" s="150"/>
      <c r="R7" s="150"/>
      <c r="S7" s="150"/>
      <c r="T7" s="150"/>
      <c r="U7" s="150"/>
      <c r="V7" s="150"/>
    </row>
    <row r="8" spans="1:22" x14ac:dyDescent="0.2">
      <c r="A8">
        <v>33.049999999999997</v>
      </c>
      <c r="B8">
        <v>17.09</v>
      </c>
      <c r="C8">
        <v>11.432</v>
      </c>
      <c r="D8">
        <v>33.229999999999997</v>
      </c>
      <c r="E8">
        <v>56.82</v>
      </c>
      <c r="F8">
        <v>33.04</v>
      </c>
      <c r="G8">
        <v>16.66</v>
      </c>
      <c r="H8">
        <v>11.316800000000001</v>
      </c>
      <c r="I8">
        <v>32.82</v>
      </c>
      <c r="J8">
        <v>56.24</v>
      </c>
      <c r="L8" s="147" t="s">
        <v>107</v>
      </c>
      <c r="M8" s="150">
        <v>8.6749754993182659E-2</v>
      </c>
      <c r="N8" s="150">
        <v>5.6909771336362727E-2</v>
      </c>
      <c r="O8" s="150">
        <v>0.71556852880740962</v>
      </c>
      <c r="P8" s="150">
        <v>0.16933178922778416</v>
      </c>
      <c r="Q8" s="150">
        <v>1</v>
      </c>
      <c r="R8" s="150"/>
      <c r="S8" s="150"/>
      <c r="T8" s="150"/>
      <c r="U8" s="150"/>
      <c r="V8" s="150"/>
    </row>
    <row r="9" spans="1:22" x14ac:dyDescent="0.2">
      <c r="A9">
        <v>35.49</v>
      </c>
      <c r="B9">
        <v>15.81</v>
      </c>
      <c r="C9">
        <v>11.3072</v>
      </c>
      <c r="D9">
        <v>33.47</v>
      </c>
      <c r="E9">
        <v>55.96</v>
      </c>
      <c r="F9">
        <v>35.31</v>
      </c>
      <c r="G9">
        <v>15.59</v>
      </c>
      <c r="H9">
        <v>11.2592</v>
      </c>
      <c r="I9">
        <v>33.32</v>
      </c>
      <c r="J9">
        <v>55.97</v>
      </c>
      <c r="L9" s="147" t="s">
        <v>108</v>
      </c>
      <c r="M9" s="153">
        <v>0.99897449443066233</v>
      </c>
      <c r="N9" s="150">
        <v>-0.70893973594262116</v>
      </c>
      <c r="O9" s="150">
        <v>0.66892515434011479</v>
      </c>
      <c r="P9" s="150">
        <v>0.8944857983673058</v>
      </c>
      <c r="Q9" s="150">
        <v>8.2618179226395139E-2</v>
      </c>
      <c r="R9" s="150">
        <v>1</v>
      </c>
      <c r="S9" s="150"/>
      <c r="T9" s="150"/>
      <c r="U9" s="150"/>
      <c r="V9" s="150"/>
    </row>
    <row r="10" spans="1:22" x14ac:dyDescent="0.2">
      <c r="A10">
        <v>35.380000000000003</v>
      </c>
      <c r="B10">
        <v>16.989999999999998</v>
      </c>
      <c r="C10">
        <v>11.3536</v>
      </c>
      <c r="D10">
        <v>33.33</v>
      </c>
      <c r="E10">
        <v>56.57</v>
      </c>
      <c r="F10">
        <v>34.57</v>
      </c>
      <c r="G10">
        <v>16.600000000000001</v>
      </c>
      <c r="H10">
        <v>11.2544</v>
      </c>
      <c r="I10">
        <v>32.65</v>
      </c>
      <c r="J10">
        <v>56.28</v>
      </c>
      <c r="L10" s="147" t="s">
        <v>109</v>
      </c>
      <c r="M10" s="150">
        <v>-0.71443473068006758</v>
      </c>
      <c r="N10" s="153">
        <v>0.99586720105415716</v>
      </c>
      <c r="O10" s="150">
        <v>-0.37062505480764385</v>
      </c>
      <c r="P10" s="150">
        <v>-0.63367457004753125</v>
      </c>
      <c r="Q10" s="150">
        <v>5.5046584619687283E-2</v>
      </c>
      <c r="R10" s="150">
        <v>-0.71580974909993567</v>
      </c>
      <c r="S10" s="150">
        <v>1</v>
      </c>
      <c r="T10" s="150"/>
      <c r="U10" s="150"/>
      <c r="V10" s="150"/>
    </row>
    <row r="11" spans="1:22" x14ac:dyDescent="0.2">
      <c r="A11">
        <v>34.630000000000003</v>
      </c>
      <c r="B11">
        <v>16.88</v>
      </c>
      <c r="C11">
        <v>11.6</v>
      </c>
      <c r="D11">
        <v>33.99</v>
      </c>
      <c r="E11">
        <v>58.35</v>
      </c>
      <c r="F11">
        <v>34.22</v>
      </c>
      <c r="G11">
        <v>16.55</v>
      </c>
      <c r="H11">
        <v>11.5296</v>
      </c>
      <c r="I11">
        <v>33.369999999999997</v>
      </c>
      <c r="J11">
        <v>58.21</v>
      </c>
      <c r="L11" s="147" t="s">
        <v>110</v>
      </c>
      <c r="M11" s="150">
        <v>0.67794382332355785</v>
      </c>
      <c r="N11" s="150">
        <v>-0.38028506994061612</v>
      </c>
      <c r="O11" s="153">
        <v>0.99358889002553752</v>
      </c>
      <c r="P11" s="150">
        <v>0.79049400300092942</v>
      </c>
      <c r="Q11" s="150">
        <v>0.71297933879328601</v>
      </c>
      <c r="R11" s="150">
        <v>0.67767684717373988</v>
      </c>
      <c r="S11" s="150">
        <v>-0.38703298346741427</v>
      </c>
      <c r="T11" s="150">
        <v>1</v>
      </c>
      <c r="U11" s="150"/>
      <c r="V11" s="150"/>
    </row>
    <row r="12" spans="1:22" x14ac:dyDescent="0.2">
      <c r="A12">
        <v>36.06</v>
      </c>
      <c r="B12">
        <v>16.13</v>
      </c>
      <c r="C12">
        <v>11.832000000000001</v>
      </c>
      <c r="D12">
        <v>36.770000000000003</v>
      </c>
      <c r="E12">
        <v>58.92</v>
      </c>
      <c r="F12">
        <v>35.81</v>
      </c>
      <c r="G12">
        <v>15.78</v>
      </c>
      <c r="H12">
        <v>11.7376</v>
      </c>
      <c r="I12">
        <v>36.44</v>
      </c>
      <c r="J12">
        <v>58.54</v>
      </c>
      <c r="L12" s="147" t="s">
        <v>111</v>
      </c>
      <c r="M12" s="150">
        <v>0.89030429989717608</v>
      </c>
      <c r="N12" s="150">
        <v>-0.6277581902444761</v>
      </c>
      <c r="O12" s="150">
        <v>0.79318784955244226</v>
      </c>
      <c r="P12" s="153">
        <v>0.99666084849671799</v>
      </c>
      <c r="Q12" s="150">
        <v>0.17746926900847221</v>
      </c>
      <c r="R12" s="150">
        <v>0.89185441018657163</v>
      </c>
      <c r="S12" s="150">
        <v>-0.63760779810396617</v>
      </c>
      <c r="T12" s="150">
        <v>0.79847913027029427</v>
      </c>
      <c r="U12" s="150">
        <v>1</v>
      </c>
      <c r="V12" s="150"/>
    </row>
    <row r="13" spans="1:22" ht="13.5" thickBot="1" x14ac:dyDescent="0.25">
      <c r="A13">
        <v>34.24</v>
      </c>
      <c r="B13">
        <v>17.53</v>
      </c>
      <c r="C13">
        <v>11.544</v>
      </c>
      <c r="D13">
        <v>35.770000000000003</v>
      </c>
      <c r="E13">
        <v>56.77</v>
      </c>
      <c r="F13">
        <v>33.86</v>
      </c>
      <c r="G13">
        <v>17.04</v>
      </c>
      <c r="H13">
        <v>11.3696</v>
      </c>
      <c r="I13">
        <v>34.6</v>
      </c>
      <c r="J13">
        <v>56.14</v>
      </c>
      <c r="L13" s="148" t="s">
        <v>112</v>
      </c>
      <c r="M13" s="151">
        <v>0.10922663620027104</v>
      </c>
      <c r="N13" s="151">
        <v>3.0113982923777521E-2</v>
      </c>
      <c r="O13" s="151">
        <v>0.71398997507057593</v>
      </c>
      <c r="P13" s="151">
        <v>0.17857545197899619</v>
      </c>
      <c r="Q13" s="154">
        <v>0.9923729499986893</v>
      </c>
      <c r="R13" s="151">
        <v>0.10657746749900912</v>
      </c>
      <c r="S13" s="151">
        <v>2.8774788099421352E-2</v>
      </c>
      <c r="T13" s="151">
        <v>0.72300398914089381</v>
      </c>
      <c r="U13" s="151">
        <v>0.18966286842815164</v>
      </c>
      <c r="V13" s="151">
        <v>1</v>
      </c>
    </row>
    <row r="14" spans="1:22" x14ac:dyDescent="0.2">
      <c r="A14">
        <v>34.29</v>
      </c>
      <c r="B14">
        <v>17.600000000000001</v>
      </c>
      <c r="C14">
        <v>11.5824</v>
      </c>
      <c r="D14">
        <v>34.54</v>
      </c>
      <c r="E14">
        <v>57.61</v>
      </c>
      <c r="F14">
        <v>33.89</v>
      </c>
      <c r="G14">
        <v>17.260000000000002</v>
      </c>
      <c r="H14">
        <v>11.4336</v>
      </c>
      <c r="I14">
        <v>33.14</v>
      </c>
      <c r="J14">
        <v>57.2</v>
      </c>
      <c r="M14" s="152"/>
      <c r="N14" s="152"/>
      <c r="O14" s="152"/>
      <c r="P14" s="152"/>
      <c r="Q14" s="152"/>
      <c r="R14" s="152"/>
      <c r="S14" s="152"/>
      <c r="T14" s="152"/>
      <c r="U14" s="152"/>
      <c r="V14" s="152"/>
    </row>
    <row r="15" spans="1:22" x14ac:dyDescent="0.2">
      <c r="A15">
        <v>35.200000000000003</v>
      </c>
      <c r="B15">
        <v>17.32</v>
      </c>
      <c r="C15">
        <v>11.64</v>
      </c>
      <c r="D15">
        <v>35.659999999999997</v>
      </c>
      <c r="E15">
        <v>57.82</v>
      </c>
      <c r="F15">
        <v>35.020000000000003</v>
      </c>
      <c r="G15">
        <v>16.86</v>
      </c>
      <c r="H15">
        <v>11.542400000000001</v>
      </c>
      <c r="I15">
        <v>35.31</v>
      </c>
      <c r="J15">
        <v>57.5</v>
      </c>
    </row>
    <row r="16" spans="1:22" x14ac:dyDescent="0.2">
      <c r="A16">
        <v>33.159999999999997</v>
      </c>
      <c r="B16">
        <v>17.68</v>
      </c>
      <c r="C16">
        <v>11.542400000000001</v>
      </c>
      <c r="D16">
        <v>32.909999999999997</v>
      </c>
      <c r="E16">
        <v>58.02</v>
      </c>
      <c r="F16">
        <v>32.840000000000003</v>
      </c>
      <c r="G16">
        <v>17.28</v>
      </c>
      <c r="H16">
        <v>11.407999999999999</v>
      </c>
      <c r="I16">
        <v>32.4</v>
      </c>
      <c r="J16">
        <v>57.31</v>
      </c>
    </row>
    <row r="17" spans="1:10" x14ac:dyDescent="0.2">
      <c r="A17">
        <v>36.14</v>
      </c>
      <c r="B17">
        <v>16.170000000000002</v>
      </c>
      <c r="C17">
        <v>11.7136</v>
      </c>
      <c r="D17">
        <v>37.15</v>
      </c>
      <c r="E17">
        <v>57.89</v>
      </c>
      <c r="F17">
        <v>35.72</v>
      </c>
      <c r="G17">
        <v>15.78</v>
      </c>
      <c r="H17">
        <v>11.617599999999999</v>
      </c>
      <c r="I17">
        <v>36.32</v>
      </c>
      <c r="J17">
        <v>57.73</v>
      </c>
    </row>
    <row r="18" spans="1:10" x14ac:dyDescent="0.2">
      <c r="A18">
        <v>33.840000000000003</v>
      </c>
      <c r="B18">
        <v>17.350000000000001</v>
      </c>
      <c r="C18">
        <v>11.4496</v>
      </c>
      <c r="D18">
        <v>34.74</v>
      </c>
      <c r="E18">
        <v>56.61</v>
      </c>
      <c r="F18">
        <v>33.46</v>
      </c>
      <c r="G18">
        <v>17.010000000000002</v>
      </c>
      <c r="H18">
        <v>11.348800000000001</v>
      </c>
      <c r="I18">
        <v>34.21</v>
      </c>
      <c r="J18">
        <v>56.17</v>
      </c>
    </row>
    <row r="19" spans="1:10" x14ac:dyDescent="0.2">
      <c r="A19">
        <v>33.409999999999997</v>
      </c>
      <c r="B19">
        <v>16.8</v>
      </c>
      <c r="C19">
        <v>11.1088</v>
      </c>
      <c r="D19">
        <v>31.17</v>
      </c>
      <c r="E19">
        <v>55.56</v>
      </c>
      <c r="F19">
        <v>33.380000000000003</v>
      </c>
      <c r="G19">
        <v>16.47</v>
      </c>
      <c r="H19">
        <v>11.0816</v>
      </c>
      <c r="I19">
        <v>30.91</v>
      </c>
      <c r="J19">
        <v>55.67</v>
      </c>
    </row>
    <row r="20" spans="1:10" x14ac:dyDescent="0.2">
      <c r="A20">
        <v>34.4</v>
      </c>
      <c r="B20">
        <v>17.059999999999999</v>
      </c>
      <c r="C20">
        <v>11.731199999999999</v>
      </c>
      <c r="D20">
        <v>35.14</v>
      </c>
      <c r="E20">
        <v>59.05</v>
      </c>
      <c r="F20">
        <v>33.96</v>
      </c>
      <c r="G20">
        <v>16.579999999999998</v>
      </c>
      <c r="H20">
        <v>11.670400000000001</v>
      </c>
      <c r="I20">
        <v>34.94</v>
      </c>
      <c r="J20">
        <v>58.93</v>
      </c>
    </row>
    <row r="21" spans="1:10" x14ac:dyDescent="0.2">
      <c r="A21">
        <v>31.89</v>
      </c>
      <c r="B21">
        <v>18.239999999999998</v>
      </c>
      <c r="C21">
        <v>11.488</v>
      </c>
      <c r="D21">
        <v>31.03</v>
      </c>
      <c r="E21">
        <v>58.39</v>
      </c>
      <c r="F21">
        <v>31.5</v>
      </c>
      <c r="G21">
        <v>17.899999999999999</v>
      </c>
      <c r="H21">
        <v>11.3904</v>
      </c>
      <c r="I21">
        <v>30.26</v>
      </c>
      <c r="J21">
        <v>58.07</v>
      </c>
    </row>
    <row r="22" spans="1:10" x14ac:dyDescent="0.2">
      <c r="A22">
        <v>35.92</v>
      </c>
      <c r="B22">
        <v>16.68</v>
      </c>
      <c r="C22">
        <v>11.76</v>
      </c>
      <c r="D22">
        <v>37.17</v>
      </c>
      <c r="E22">
        <v>58.4</v>
      </c>
      <c r="F22">
        <v>35.130000000000003</v>
      </c>
      <c r="G22">
        <v>16.28</v>
      </c>
      <c r="H22">
        <v>11.6</v>
      </c>
      <c r="I22">
        <v>35.79</v>
      </c>
      <c r="J22">
        <v>57.94</v>
      </c>
    </row>
    <row r="23" spans="1:10" x14ac:dyDescent="0.2">
      <c r="A23">
        <v>38.43</v>
      </c>
      <c r="B23">
        <v>16.38</v>
      </c>
      <c r="C23">
        <v>11.5968</v>
      </c>
      <c r="D23">
        <v>36.619999999999997</v>
      </c>
      <c r="E23">
        <v>56.95</v>
      </c>
      <c r="F23">
        <v>37.93</v>
      </c>
      <c r="G23">
        <v>15.98</v>
      </c>
      <c r="H23">
        <v>11.4336</v>
      </c>
      <c r="I23">
        <v>35.5</v>
      </c>
      <c r="J23">
        <v>56.42</v>
      </c>
    </row>
    <row r="24" spans="1:10" x14ac:dyDescent="0.2">
      <c r="A24">
        <v>35.79</v>
      </c>
      <c r="B24">
        <v>16.239999999999998</v>
      </c>
      <c r="C24">
        <v>11.3024</v>
      </c>
      <c r="D24">
        <v>32.159999999999997</v>
      </c>
      <c r="E24">
        <v>56.45</v>
      </c>
      <c r="F24">
        <v>35.43</v>
      </c>
      <c r="G24">
        <v>16.02</v>
      </c>
      <c r="H24">
        <v>11.169600000000001</v>
      </c>
      <c r="I24">
        <v>31.35</v>
      </c>
      <c r="J24">
        <v>55.95</v>
      </c>
    </row>
    <row r="25" spans="1:10" x14ac:dyDescent="0.2">
      <c r="A25">
        <v>37.39</v>
      </c>
      <c r="B25">
        <v>16.190000000000001</v>
      </c>
      <c r="C25">
        <v>11.6944</v>
      </c>
      <c r="D25">
        <v>36.28</v>
      </c>
      <c r="E25">
        <v>57.92</v>
      </c>
      <c r="F25">
        <v>37.21</v>
      </c>
      <c r="G25">
        <v>15.97</v>
      </c>
      <c r="H25">
        <v>11.5984</v>
      </c>
      <c r="I25">
        <v>35.54</v>
      </c>
      <c r="J25">
        <v>57.71</v>
      </c>
    </row>
    <row r="26" spans="1:10" x14ac:dyDescent="0.2">
      <c r="A26">
        <v>37.07</v>
      </c>
      <c r="B26">
        <v>16.38</v>
      </c>
      <c r="C26">
        <v>11.76</v>
      </c>
      <c r="D26">
        <v>37.1</v>
      </c>
      <c r="E26">
        <v>58.11</v>
      </c>
      <c r="F26">
        <v>36.799999999999997</v>
      </c>
      <c r="G26">
        <v>16.09</v>
      </c>
      <c r="H26">
        <v>11.6464</v>
      </c>
      <c r="I26">
        <v>36.44</v>
      </c>
      <c r="J26">
        <v>57.72</v>
      </c>
    </row>
    <row r="27" spans="1:10" x14ac:dyDescent="0.2">
      <c r="A27">
        <v>35.03</v>
      </c>
      <c r="B27">
        <v>17.66</v>
      </c>
      <c r="C27">
        <v>11.3184</v>
      </c>
      <c r="D27">
        <v>33.340000000000003</v>
      </c>
      <c r="E27">
        <v>56.22</v>
      </c>
      <c r="F27">
        <v>34.869999999999997</v>
      </c>
      <c r="G27">
        <v>17.260000000000002</v>
      </c>
      <c r="H27">
        <v>11.263999999999999</v>
      </c>
      <c r="I27">
        <v>32.880000000000003</v>
      </c>
      <c r="J27">
        <v>56.14</v>
      </c>
    </row>
    <row r="28" spans="1:10" x14ac:dyDescent="0.2">
      <c r="A28">
        <v>32.86</v>
      </c>
      <c r="B28">
        <v>17.97</v>
      </c>
      <c r="C28">
        <v>11.553599999999999</v>
      </c>
      <c r="D28">
        <v>34.22</v>
      </c>
      <c r="E28">
        <v>57.64</v>
      </c>
      <c r="F28">
        <v>32.51</v>
      </c>
      <c r="G28">
        <v>17.5</v>
      </c>
      <c r="H28">
        <v>11.475199999999999</v>
      </c>
      <c r="I28">
        <v>33.840000000000003</v>
      </c>
      <c r="J28">
        <v>57.37</v>
      </c>
    </row>
    <row r="29" spans="1:10" x14ac:dyDescent="0.2">
      <c r="A29">
        <v>32.409999999999997</v>
      </c>
      <c r="B29">
        <v>17.350000000000001</v>
      </c>
      <c r="C29">
        <v>11.619199999999999</v>
      </c>
      <c r="D29">
        <v>33.67</v>
      </c>
      <c r="E29">
        <v>58.63</v>
      </c>
      <c r="F29">
        <v>32.11</v>
      </c>
      <c r="G29">
        <v>17.16</v>
      </c>
      <c r="H29">
        <v>11.5488</v>
      </c>
      <c r="I29">
        <v>33.82</v>
      </c>
      <c r="J29">
        <v>58.19</v>
      </c>
    </row>
    <row r="30" spans="1:10" x14ac:dyDescent="0.2">
      <c r="A30">
        <v>31.67</v>
      </c>
      <c r="B30">
        <v>17.16</v>
      </c>
      <c r="C30">
        <v>11.233599999999999</v>
      </c>
      <c r="D30">
        <v>32.19</v>
      </c>
      <c r="E30">
        <v>56.3</v>
      </c>
      <c r="F30">
        <v>31.44</v>
      </c>
      <c r="G30">
        <v>16.57</v>
      </c>
      <c r="H30">
        <v>11.144</v>
      </c>
      <c r="I30">
        <v>31.59</v>
      </c>
      <c r="J30">
        <v>55.98</v>
      </c>
    </row>
    <row r="31" spans="1:10" x14ac:dyDescent="0.2">
      <c r="A31">
        <v>31.05</v>
      </c>
      <c r="B31">
        <v>17.68</v>
      </c>
      <c r="C31">
        <v>11.256</v>
      </c>
      <c r="D31">
        <v>30.33</v>
      </c>
      <c r="E31">
        <v>56.33</v>
      </c>
      <c r="F31">
        <v>30.61</v>
      </c>
      <c r="G31">
        <v>17.36</v>
      </c>
      <c r="H31">
        <v>11.1088</v>
      </c>
      <c r="I31">
        <v>29.06</v>
      </c>
      <c r="J31">
        <v>55.91</v>
      </c>
    </row>
    <row r="32" spans="1:10" x14ac:dyDescent="0.2">
      <c r="A32">
        <v>30.94</v>
      </c>
      <c r="B32">
        <v>17.22</v>
      </c>
      <c r="C32">
        <v>11.384</v>
      </c>
      <c r="D32">
        <v>31.51</v>
      </c>
      <c r="E32">
        <v>57.03</v>
      </c>
      <c r="F32">
        <v>30.6</v>
      </c>
      <c r="G32">
        <v>16.91</v>
      </c>
      <c r="H32">
        <v>11.192</v>
      </c>
      <c r="I32">
        <v>30.42</v>
      </c>
      <c r="J32">
        <v>56.27</v>
      </c>
    </row>
    <row r="33" spans="1:10" x14ac:dyDescent="0.2">
      <c r="A33">
        <v>31.37</v>
      </c>
      <c r="B33">
        <v>16.5</v>
      </c>
      <c r="C33">
        <v>11.3232</v>
      </c>
      <c r="D33">
        <v>30.91</v>
      </c>
      <c r="E33">
        <v>57.41</v>
      </c>
      <c r="F33">
        <v>30.99</v>
      </c>
      <c r="G33">
        <v>16.170000000000002</v>
      </c>
      <c r="H33">
        <v>11.176</v>
      </c>
      <c r="I33">
        <v>30.14</v>
      </c>
      <c r="J33">
        <v>56.83</v>
      </c>
    </row>
    <row r="34" spans="1:10" x14ac:dyDescent="0.2">
      <c r="A34">
        <v>30</v>
      </c>
      <c r="B34">
        <v>18.5</v>
      </c>
      <c r="C34">
        <v>11.1152</v>
      </c>
      <c r="D34">
        <v>29.01</v>
      </c>
      <c r="E34">
        <v>55.76</v>
      </c>
      <c r="F34">
        <v>29.66</v>
      </c>
      <c r="G34">
        <v>18.13</v>
      </c>
      <c r="H34">
        <v>10.984</v>
      </c>
      <c r="I34">
        <v>28.84</v>
      </c>
      <c r="J34">
        <v>55.15</v>
      </c>
    </row>
    <row r="35" spans="1:10" x14ac:dyDescent="0.2">
      <c r="A35">
        <v>31.97</v>
      </c>
      <c r="B35">
        <v>16.920000000000002</v>
      </c>
      <c r="C35">
        <v>11.347200000000001</v>
      </c>
      <c r="D35">
        <v>30.97</v>
      </c>
      <c r="E35">
        <v>57.28</v>
      </c>
      <c r="F35">
        <v>31.71</v>
      </c>
      <c r="G35">
        <v>16.510000000000002</v>
      </c>
      <c r="H35">
        <v>11.2448</v>
      </c>
      <c r="I35">
        <v>30.46</v>
      </c>
      <c r="J35">
        <v>56.92</v>
      </c>
    </row>
    <row r="36" spans="1:10" x14ac:dyDescent="0.2">
      <c r="A36">
        <v>30.85</v>
      </c>
      <c r="B36">
        <v>17.46</v>
      </c>
      <c r="C36">
        <v>11.36</v>
      </c>
      <c r="D36">
        <v>31.88</v>
      </c>
      <c r="E36">
        <v>56.67</v>
      </c>
      <c r="F36">
        <v>30.52</v>
      </c>
      <c r="G36">
        <v>17.04</v>
      </c>
      <c r="H36">
        <v>11.215999999999999</v>
      </c>
      <c r="I36">
        <v>30.83</v>
      </c>
      <c r="J36">
        <v>56.2</v>
      </c>
    </row>
    <row r="37" spans="1:10" x14ac:dyDescent="0.2">
      <c r="A37">
        <v>29.9</v>
      </c>
      <c r="B37">
        <v>18.100000000000001</v>
      </c>
      <c r="C37">
        <v>11.380800000000001</v>
      </c>
      <c r="D37">
        <v>29.52</v>
      </c>
      <c r="E37">
        <v>58.24</v>
      </c>
      <c r="F37">
        <v>29.66</v>
      </c>
      <c r="G37">
        <v>17.77</v>
      </c>
      <c r="H37">
        <v>11.300800000000001</v>
      </c>
      <c r="I37">
        <v>29.05</v>
      </c>
      <c r="J37">
        <v>58.12</v>
      </c>
    </row>
    <row r="38" spans="1:10" x14ac:dyDescent="0.2">
      <c r="A38">
        <v>30.58</v>
      </c>
      <c r="B38">
        <v>17.88</v>
      </c>
      <c r="C38">
        <v>11.2288</v>
      </c>
      <c r="D38">
        <v>27.98</v>
      </c>
      <c r="E38">
        <v>57.63</v>
      </c>
      <c r="F38">
        <v>30.19</v>
      </c>
      <c r="G38">
        <v>17.48</v>
      </c>
      <c r="H38">
        <v>11.1168</v>
      </c>
      <c r="I38">
        <v>27.85</v>
      </c>
      <c r="J38">
        <v>57.1</v>
      </c>
    </row>
    <row r="39" spans="1:10" x14ac:dyDescent="0.2">
      <c r="A39">
        <v>29.66</v>
      </c>
      <c r="B39">
        <v>17.940000000000001</v>
      </c>
      <c r="C39">
        <v>11.32</v>
      </c>
      <c r="D39">
        <v>29.38</v>
      </c>
      <c r="E39">
        <v>57.78</v>
      </c>
      <c r="F39">
        <v>29.26</v>
      </c>
      <c r="G39">
        <v>17.5</v>
      </c>
      <c r="H39">
        <v>11.201599999999999</v>
      </c>
      <c r="I39">
        <v>28.9</v>
      </c>
      <c r="J39">
        <v>57.39</v>
      </c>
    </row>
    <row r="40" spans="1:10" x14ac:dyDescent="0.2">
      <c r="A40">
        <v>30.74</v>
      </c>
      <c r="B40">
        <v>17.29</v>
      </c>
      <c r="C40">
        <v>11.064</v>
      </c>
      <c r="D40">
        <v>30.16</v>
      </c>
      <c r="E40">
        <v>55.35</v>
      </c>
      <c r="F40">
        <v>30.46</v>
      </c>
      <c r="G40">
        <v>16.97</v>
      </c>
      <c r="H40">
        <v>10.942399999999999</v>
      </c>
      <c r="I40">
        <v>29.59</v>
      </c>
      <c r="J40">
        <v>54.92</v>
      </c>
    </row>
    <row r="41" spans="1:10" x14ac:dyDescent="0.2">
      <c r="A41">
        <v>29.28</v>
      </c>
      <c r="B41">
        <v>17.510000000000002</v>
      </c>
      <c r="C41">
        <v>11.3072</v>
      </c>
      <c r="D41">
        <v>27.03</v>
      </c>
      <c r="E41">
        <v>58.02</v>
      </c>
      <c r="F41">
        <v>29.15</v>
      </c>
      <c r="G41">
        <v>17.18</v>
      </c>
      <c r="H41">
        <v>11.263999999999999</v>
      </c>
      <c r="I41">
        <v>27.26</v>
      </c>
      <c r="J41">
        <v>57.94</v>
      </c>
    </row>
    <row r="42" spans="1:10" x14ac:dyDescent="0.2">
      <c r="A42">
        <v>29.21</v>
      </c>
      <c r="B42">
        <v>17.82</v>
      </c>
      <c r="C42">
        <v>11.1792</v>
      </c>
      <c r="D42">
        <v>29.97</v>
      </c>
      <c r="E42">
        <v>55.9</v>
      </c>
      <c r="F42">
        <v>28.72</v>
      </c>
      <c r="G42">
        <v>17.54</v>
      </c>
      <c r="H42">
        <v>11.08</v>
      </c>
      <c r="I42">
        <v>29.76</v>
      </c>
      <c r="J42">
        <v>55.45</v>
      </c>
    </row>
    <row r="43" spans="1:10" x14ac:dyDescent="0.2">
      <c r="A43">
        <v>29.42</v>
      </c>
      <c r="B43">
        <v>18.46</v>
      </c>
      <c r="C43">
        <v>11.249599999999999</v>
      </c>
      <c r="D43">
        <v>28.12</v>
      </c>
      <c r="E43">
        <v>57.46</v>
      </c>
      <c r="F43">
        <v>29.21</v>
      </c>
      <c r="G43">
        <v>18.100000000000001</v>
      </c>
      <c r="H43">
        <v>11.1264</v>
      </c>
      <c r="I43">
        <v>27.85</v>
      </c>
      <c r="J43">
        <v>56.76</v>
      </c>
    </row>
    <row r="44" spans="1:10" x14ac:dyDescent="0.2">
      <c r="A44">
        <v>29.71</v>
      </c>
      <c r="B44">
        <v>18.100000000000001</v>
      </c>
      <c r="C44">
        <v>10.940799999999999</v>
      </c>
      <c r="D44">
        <v>25.43</v>
      </c>
      <c r="E44">
        <v>56.21</v>
      </c>
      <c r="F44">
        <v>29.5</v>
      </c>
      <c r="G44">
        <v>17.899999999999999</v>
      </c>
      <c r="H44">
        <v>10.8512</v>
      </c>
      <c r="I44">
        <v>24.59</v>
      </c>
      <c r="J44">
        <v>56.13</v>
      </c>
    </row>
    <row r="45" spans="1:10" x14ac:dyDescent="0.2">
      <c r="A45">
        <v>30.23</v>
      </c>
      <c r="B45">
        <v>18.75</v>
      </c>
      <c r="C45">
        <v>11.288</v>
      </c>
      <c r="D45">
        <v>26.75</v>
      </c>
      <c r="E45">
        <v>58.1</v>
      </c>
      <c r="F45">
        <v>29.73</v>
      </c>
      <c r="G45">
        <v>18.29</v>
      </c>
      <c r="H45">
        <v>11.1568</v>
      </c>
      <c r="I45">
        <v>26.18</v>
      </c>
      <c r="J45">
        <v>57.68</v>
      </c>
    </row>
    <row r="46" spans="1:10" x14ac:dyDescent="0.2">
      <c r="A46">
        <v>31.12</v>
      </c>
      <c r="B46">
        <v>17.59</v>
      </c>
      <c r="C46">
        <v>10.990399999999999</v>
      </c>
      <c r="D46">
        <v>26.98</v>
      </c>
      <c r="E46">
        <v>55.74</v>
      </c>
      <c r="F46">
        <v>30.65</v>
      </c>
      <c r="G46">
        <v>17.309999999999999</v>
      </c>
      <c r="H46">
        <v>10.8512</v>
      </c>
      <c r="I46">
        <v>26.26</v>
      </c>
      <c r="J46">
        <v>55.29</v>
      </c>
    </row>
    <row r="47" spans="1:10" x14ac:dyDescent="0.2">
      <c r="A47">
        <v>32.61</v>
      </c>
      <c r="B47">
        <v>17.45</v>
      </c>
      <c r="C47">
        <v>11.456</v>
      </c>
      <c r="D47">
        <v>31.92</v>
      </c>
      <c r="E47">
        <v>57.94</v>
      </c>
      <c r="F47">
        <v>32.24</v>
      </c>
      <c r="G47">
        <v>17.100000000000001</v>
      </c>
      <c r="H47">
        <v>11.348800000000001</v>
      </c>
      <c r="I47">
        <v>31.35</v>
      </c>
      <c r="J47">
        <v>57.58</v>
      </c>
    </row>
    <row r="48" spans="1:10" x14ac:dyDescent="0.2">
      <c r="A48">
        <v>32.5</v>
      </c>
      <c r="B48">
        <v>18.11</v>
      </c>
      <c r="C48">
        <v>11.3088</v>
      </c>
      <c r="D48">
        <v>31.18</v>
      </c>
      <c r="E48">
        <v>56.56</v>
      </c>
      <c r="F48">
        <v>32.14</v>
      </c>
      <c r="G48">
        <v>17.760000000000002</v>
      </c>
      <c r="H48">
        <v>11.204800000000001</v>
      </c>
      <c r="I48">
        <v>30.61</v>
      </c>
      <c r="J48">
        <v>56.2</v>
      </c>
    </row>
    <row r="49" spans="1:10" x14ac:dyDescent="0.2">
      <c r="A49">
        <v>33.11</v>
      </c>
      <c r="B49">
        <v>17.420000000000002</v>
      </c>
      <c r="C49">
        <v>11.3728</v>
      </c>
      <c r="D49">
        <v>32.369999999999997</v>
      </c>
      <c r="E49">
        <v>56.71</v>
      </c>
      <c r="F49">
        <v>32.75</v>
      </c>
      <c r="G49">
        <v>17.07</v>
      </c>
      <c r="H49">
        <v>11.268800000000001</v>
      </c>
      <c r="I49">
        <v>31.81</v>
      </c>
      <c r="J49">
        <v>56.35</v>
      </c>
    </row>
    <row r="50" spans="1:10" x14ac:dyDescent="0.2">
      <c r="A50">
        <v>35.950000000000003</v>
      </c>
      <c r="B50">
        <v>17.39</v>
      </c>
      <c r="C50">
        <v>11.5776</v>
      </c>
      <c r="D50">
        <v>33.619999999999997</v>
      </c>
      <c r="E50">
        <v>57.67</v>
      </c>
      <c r="F50">
        <v>35.58</v>
      </c>
      <c r="G50">
        <v>17.04</v>
      </c>
      <c r="H50">
        <v>11.472</v>
      </c>
      <c r="I50">
        <v>33.04</v>
      </c>
      <c r="J50">
        <v>57.32</v>
      </c>
    </row>
    <row r="51" spans="1:10" x14ac:dyDescent="0.2">
      <c r="A51">
        <v>30.73</v>
      </c>
      <c r="B51">
        <v>17.46</v>
      </c>
      <c r="C51">
        <v>11.220800000000001</v>
      </c>
      <c r="D51">
        <v>28.35</v>
      </c>
      <c r="E51">
        <v>56.82</v>
      </c>
      <c r="F51">
        <v>30.37</v>
      </c>
      <c r="G51">
        <v>17.100000000000001</v>
      </c>
      <c r="H51">
        <v>11.107200000000001</v>
      </c>
      <c r="I51">
        <v>27.78</v>
      </c>
      <c r="J51">
        <v>56.43</v>
      </c>
    </row>
    <row r="52" spans="1:10" x14ac:dyDescent="0.2">
      <c r="A52">
        <v>32.22</v>
      </c>
      <c r="B52">
        <v>17.55</v>
      </c>
      <c r="C52">
        <v>11.4976</v>
      </c>
      <c r="D52">
        <v>31.67</v>
      </c>
      <c r="E52">
        <v>58.61</v>
      </c>
      <c r="F52">
        <v>31.85</v>
      </c>
      <c r="G52">
        <v>17.190000000000001</v>
      </c>
      <c r="H52">
        <v>11.393599999999999</v>
      </c>
      <c r="I52">
        <v>31.1</v>
      </c>
      <c r="J52">
        <v>58.26</v>
      </c>
    </row>
    <row r="53" spans="1:10" x14ac:dyDescent="0.2">
      <c r="A53">
        <v>34.29</v>
      </c>
      <c r="B53">
        <v>17.25</v>
      </c>
      <c r="C53">
        <v>11.384</v>
      </c>
      <c r="D53">
        <v>33.58</v>
      </c>
      <c r="E53">
        <v>56.51</v>
      </c>
      <c r="F53">
        <v>33.93</v>
      </c>
      <c r="G53">
        <v>16.899999999999999</v>
      </c>
      <c r="H53">
        <v>11.28</v>
      </c>
      <c r="I53">
        <v>33.01</v>
      </c>
      <c r="J53">
        <v>56.16</v>
      </c>
    </row>
    <row r="54" spans="1:10" x14ac:dyDescent="0.2">
      <c r="A54">
        <v>31.74</v>
      </c>
      <c r="B54">
        <v>17.16</v>
      </c>
      <c r="C54">
        <v>11.36</v>
      </c>
      <c r="D54">
        <v>29.43</v>
      </c>
      <c r="E54">
        <v>58.25</v>
      </c>
      <c r="F54">
        <v>31.37</v>
      </c>
      <c r="G54">
        <v>16.809999999999999</v>
      </c>
      <c r="H54">
        <v>11.249599999999999</v>
      </c>
      <c r="I54">
        <v>28.87</v>
      </c>
      <c r="J54">
        <v>57.86</v>
      </c>
    </row>
    <row r="55" spans="1:10" x14ac:dyDescent="0.2">
      <c r="A55">
        <v>28.74</v>
      </c>
      <c r="B55">
        <v>18.22</v>
      </c>
      <c r="C55">
        <v>11.391999999999999</v>
      </c>
      <c r="D55">
        <v>28.73</v>
      </c>
      <c r="E55">
        <v>58.8</v>
      </c>
      <c r="F55">
        <v>28.38</v>
      </c>
      <c r="G55">
        <v>17.86</v>
      </c>
      <c r="H55">
        <v>11.28</v>
      </c>
      <c r="I55">
        <v>28.16</v>
      </c>
      <c r="J55">
        <v>58.41</v>
      </c>
    </row>
    <row r="56" spans="1:10" x14ac:dyDescent="0.2">
      <c r="A56">
        <v>29.05</v>
      </c>
      <c r="B56">
        <v>17.29</v>
      </c>
      <c r="C56">
        <v>11.041600000000001</v>
      </c>
      <c r="D56">
        <v>25.47</v>
      </c>
      <c r="E56">
        <v>56.85</v>
      </c>
      <c r="F56">
        <v>28.69</v>
      </c>
      <c r="G56">
        <v>16.940000000000001</v>
      </c>
      <c r="H56">
        <v>10.926399999999999</v>
      </c>
      <c r="I56">
        <v>24.88</v>
      </c>
      <c r="J56">
        <v>56.44</v>
      </c>
    </row>
    <row r="57" spans="1:10" x14ac:dyDescent="0.2">
      <c r="A57">
        <v>30.41</v>
      </c>
      <c r="B57">
        <v>17.600000000000001</v>
      </c>
      <c r="C57">
        <v>11.3424</v>
      </c>
      <c r="D57">
        <v>28.41</v>
      </c>
      <c r="E57">
        <v>58.6</v>
      </c>
      <c r="F57">
        <v>30.05</v>
      </c>
      <c r="G57">
        <v>17.25</v>
      </c>
      <c r="H57">
        <v>11.2272</v>
      </c>
      <c r="I57">
        <v>27.83</v>
      </c>
      <c r="J57">
        <v>58.2</v>
      </c>
    </row>
    <row r="58" spans="1:10" x14ac:dyDescent="0.2">
      <c r="A58">
        <v>29.44</v>
      </c>
      <c r="B58">
        <v>17.53</v>
      </c>
      <c r="C58">
        <v>11.020799999999999</v>
      </c>
      <c r="D58">
        <v>29.34</v>
      </c>
      <c r="E58">
        <v>55.74</v>
      </c>
      <c r="F58">
        <v>29.08</v>
      </c>
      <c r="G58">
        <v>17.18</v>
      </c>
      <c r="H58">
        <v>10.9056</v>
      </c>
      <c r="I58">
        <v>28.77</v>
      </c>
      <c r="J58">
        <v>55.34</v>
      </c>
    </row>
    <row r="59" spans="1:10" x14ac:dyDescent="0.2">
      <c r="A59">
        <v>29.19</v>
      </c>
      <c r="B59">
        <v>18.04</v>
      </c>
      <c r="C59">
        <v>11.427199999999999</v>
      </c>
      <c r="D59">
        <v>28.68</v>
      </c>
      <c r="E59">
        <v>58.69</v>
      </c>
      <c r="F59">
        <v>28.83</v>
      </c>
      <c r="G59">
        <v>17.690000000000001</v>
      </c>
      <c r="H59">
        <v>11.313599999999999</v>
      </c>
      <c r="I59">
        <v>28.11</v>
      </c>
      <c r="J59">
        <v>58.29</v>
      </c>
    </row>
    <row r="60" spans="1:10" x14ac:dyDescent="0.2">
      <c r="A60">
        <v>29.46</v>
      </c>
      <c r="B60">
        <v>17.88</v>
      </c>
      <c r="C60">
        <v>10.9808</v>
      </c>
      <c r="D60">
        <v>26.55</v>
      </c>
      <c r="E60">
        <v>55.95</v>
      </c>
      <c r="F60">
        <v>29.1</v>
      </c>
      <c r="G60">
        <v>17.52</v>
      </c>
      <c r="H60">
        <v>10.8672</v>
      </c>
      <c r="I60">
        <v>25.98</v>
      </c>
      <c r="J60">
        <v>55.55</v>
      </c>
    </row>
    <row r="61" spans="1:10" x14ac:dyDescent="0.2">
      <c r="A61">
        <v>29.6</v>
      </c>
      <c r="B61">
        <v>18.43</v>
      </c>
      <c r="C61">
        <v>11.332800000000001</v>
      </c>
      <c r="D61">
        <v>29.66</v>
      </c>
      <c r="E61">
        <v>57.11</v>
      </c>
      <c r="F61">
        <v>29.23</v>
      </c>
      <c r="G61">
        <v>18.079999999999998</v>
      </c>
      <c r="H61">
        <v>11.217599999999999</v>
      </c>
      <c r="I61">
        <v>29.08</v>
      </c>
      <c r="J61">
        <v>56.71</v>
      </c>
    </row>
    <row r="62" spans="1:10" x14ac:dyDescent="0.2">
      <c r="A62">
        <v>30.7</v>
      </c>
      <c r="B62">
        <v>18.34</v>
      </c>
      <c r="C62">
        <v>11.473599999999999</v>
      </c>
      <c r="D62">
        <v>29.55</v>
      </c>
      <c r="E62">
        <v>58.46</v>
      </c>
      <c r="F62">
        <v>30.34</v>
      </c>
      <c r="G62">
        <v>17.98</v>
      </c>
      <c r="H62">
        <v>11.36</v>
      </c>
      <c r="I62">
        <v>28.98</v>
      </c>
      <c r="J62">
        <v>58.06</v>
      </c>
    </row>
    <row r="63" spans="1:10" x14ac:dyDescent="0.2">
      <c r="A63">
        <v>28.35</v>
      </c>
      <c r="B63">
        <v>18.760000000000002</v>
      </c>
      <c r="C63">
        <v>10.9552</v>
      </c>
      <c r="D63">
        <v>26.12</v>
      </c>
      <c r="E63">
        <v>55.78</v>
      </c>
      <c r="F63">
        <v>27.99</v>
      </c>
      <c r="G63">
        <v>18.399999999999999</v>
      </c>
      <c r="H63">
        <v>10.84</v>
      </c>
      <c r="I63">
        <v>25.55</v>
      </c>
      <c r="J63">
        <v>55.37</v>
      </c>
    </row>
    <row r="64" spans="1:10" x14ac:dyDescent="0.2">
      <c r="A64">
        <v>28.65</v>
      </c>
      <c r="B64">
        <v>17.95</v>
      </c>
      <c r="C64">
        <v>11.297599999999999</v>
      </c>
      <c r="D64">
        <v>28</v>
      </c>
      <c r="E64">
        <v>57.72</v>
      </c>
      <c r="F64">
        <v>28.29</v>
      </c>
      <c r="G64">
        <v>17.59</v>
      </c>
      <c r="H64">
        <v>11.183999999999999</v>
      </c>
      <c r="I64">
        <v>27.43</v>
      </c>
      <c r="J64">
        <v>57.32</v>
      </c>
    </row>
    <row r="65" spans="1:10" x14ac:dyDescent="0.2">
      <c r="A65">
        <v>28.44</v>
      </c>
      <c r="B65">
        <v>19.22</v>
      </c>
      <c r="C65">
        <v>11.2464</v>
      </c>
      <c r="D65">
        <v>25.62</v>
      </c>
      <c r="E65">
        <v>58.44</v>
      </c>
      <c r="F65">
        <v>27.91</v>
      </c>
      <c r="G65">
        <v>18.57</v>
      </c>
      <c r="H65">
        <v>11.0944</v>
      </c>
      <c r="I65">
        <v>24.36</v>
      </c>
      <c r="J65">
        <v>58.07</v>
      </c>
    </row>
    <row r="66" spans="1:10" x14ac:dyDescent="0.2">
      <c r="A66">
        <v>29.46</v>
      </c>
      <c r="B66">
        <v>17.760000000000002</v>
      </c>
      <c r="C66">
        <v>10.8048</v>
      </c>
      <c r="D66">
        <v>26.46</v>
      </c>
      <c r="E66">
        <v>54.89</v>
      </c>
      <c r="F66">
        <v>29.1</v>
      </c>
      <c r="G66">
        <v>17.39</v>
      </c>
      <c r="H66">
        <v>10.6912</v>
      </c>
      <c r="I66">
        <v>25.89</v>
      </c>
      <c r="J66">
        <v>54.49</v>
      </c>
    </row>
    <row r="67" spans="1:10" x14ac:dyDescent="0.2">
      <c r="A67">
        <v>29.63</v>
      </c>
      <c r="B67">
        <v>18.170000000000002</v>
      </c>
      <c r="C67">
        <v>11.219200000000001</v>
      </c>
      <c r="D67">
        <v>28.72</v>
      </c>
      <c r="E67">
        <v>56.88</v>
      </c>
      <c r="F67">
        <v>29.27</v>
      </c>
      <c r="G67">
        <v>17.809999999999999</v>
      </c>
      <c r="H67">
        <v>11.103999999999999</v>
      </c>
      <c r="I67">
        <v>28.15</v>
      </c>
      <c r="J67">
        <v>56.48</v>
      </c>
    </row>
    <row r="68" spans="1:10" x14ac:dyDescent="0.2">
      <c r="A68">
        <v>30.11</v>
      </c>
      <c r="B68">
        <v>17.96</v>
      </c>
      <c r="C68">
        <v>11.1168</v>
      </c>
      <c r="D68">
        <v>29.14</v>
      </c>
      <c r="E68">
        <v>55.97</v>
      </c>
      <c r="F68">
        <v>29.74</v>
      </c>
      <c r="G68">
        <v>17.61</v>
      </c>
      <c r="H68">
        <v>11.009600000000001</v>
      </c>
      <c r="I68">
        <v>28.59</v>
      </c>
      <c r="J68">
        <v>55.59</v>
      </c>
    </row>
    <row r="69" spans="1:10" x14ac:dyDescent="0.2">
      <c r="A69">
        <v>31.75</v>
      </c>
      <c r="B69">
        <v>17.86</v>
      </c>
      <c r="C69">
        <v>11.2</v>
      </c>
      <c r="D69">
        <v>28.05</v>
      </c>
      <c r="E69">
        <v>57.71</v>
      </c>
      <c r="F69">
        <v>31.38</v>
      </c>
      <c r="G69">
        <v>17.52</v>
      </c>
      <c r="H69">
        <v>11.0928</v>
      </c>
      <c r="I69">
        <v>27.5</v>
      </c>
      <c r="J69">
        <v>57.33</v>
      </c>
    </row>
    <row r="70" spans="1:10" x14ac:dyDescent="0.2">
      <c r="A70">
        <v>30.38</v>
      </c>
      <c r="B70">
        <v>18.04</v>
      </c>
      <c r="C70">
        <v>11.059200000000001</v>
      </c>
      <c r="D70">
        <v>27.69</v>
      </c>
      <c r="E70">
        <v>56.3</v>
      </c>
      <c r="F70">
        <v>30.01</v>
      </c>
      <c r="G70">
        <v>17.690000000000001</v>
      </c>
      <c r="H70">
        <v>10.9504</v>
      </c>
      <c r="I70">
        <v>27.14</v>
      </c>
      <c r="J70">
        <v>55.92</v>
      </c>
    </row>
    <row r="71" spans="1:10" x14ac:dyDescent="0.2">
      <c r="A71">
        <v>33.5</v>
      </c>
      <c r="B71">
        <v>16.600000000000001</v>
      </c>
      <c r="C71">
        <v>11.379200000000001</v>
      </c>
      <c r="D71">
        <v>32.85</v>
      </c>
      <c r="E71">
        <v>57.01</v>
      </c>
      <c r="F71">
        <v>33.130000000000003</v>
      </c>
      <c r="G71">
        <v>16.260000000000002</v>
      </c>
      <c r="H71">
        <v>11.2704</v>
      </c>
      <c r="I71">
        <v>32.299999999999997</v>
      </c>
      <c r="J71">
        <v>56.64</v>
      </c>
    </row>
    <row r="72" spans="1:10" x14ac:dyDescent="0.2">
      <c r="A72">
        <v>33.049999999999997</v>
      </c>
      <c r="B72">
        <v>18.329999999999998</v>
      </c>
      <c r="C72">
        <v>11.398400000000001</v>
      </c>
      <c r="D72">
        <v>31.62</v>
      </c>
      <c r="E72">
        <v>57.4</v>
      </c>
      <c r="F72">
        <v>32.68</v>
      </c>
      <c r="G72">
        <v>17.98</v>
      </c>
      <c r="H72">
        <v>11.2896</v>
      </c>
      <c r="I72">
        <v>31.08</v>
      </c>
      <c r="J72">
        <v>57.02</v>
      </c>
    </row>
    <row r="73" spans="1:10" x14ac:dyDescent="0.2">
      <c r="A73">
        <v>30.62</v>
      </c>
      <c r="B73">
        <v>17.399999999999999</v>
      </c>
      <c r="C73">
        <v>11.1584</v>
      </c>
      <c r="D73">
        <v>29.97</v>
      </c>
      <c r="E73">
        <v>56.22</v>
      </c>
      <c r="F73">
        <v>30.25</v>
      </c>
      <c r="G73">
        <v>17.059999999999999</v>
      </c>
      <c r="H73">
        <v>11.0512</v>
      </c>
      <c r="I73">
        <v>29.43</v>
      </c>
      <c r="J73">
        <v>55.85</v>
      </c>
    </row>
    <row r="74" spans="1:10" x14ac:dyDescent="0.2">
      <c r="A74">
        <v>31.65</v>
      </c>
      <c r="B74">
        <v>17.559999999999999</v>
      </c>
      <c r="C74">
        <v>11.055999999999999</v>
      </c>
      <c r="D74">
        <v>31.31</v>
      </c>
      <c r="E74">
        <v>54.89</v>
      </c>
      <c r="F74">
        <v>31.28</v>
      </c>
      <c r="G74">
        <v>17.22</v>
      </c>
      <c r="H74">
        <v>10.9488</v>
      </c>
      <c r="I74">
        <v>30.77</v>
      </c>
      <c r="J74">
        <v>54.51</v>
      </c>
    </row>
    <row r="75" spans="1:10" x14ac:dyDescent="0.2">
      <c r="A75">
        <v>31.62</v>
      </c>
      <c r="B75">
        <v>18.489999999999998</v>
      </c>
      <c r="C75">
        <v>11.1568</v>
      </c>
      <c r="D75">
        <v>27.6</v>
      </c>
      <c r="E75">
        <v>55.72</v>
      </c>
      <c r="F75">
        <v>31.24</v>
      </c>
      <c r="G75">
        <v>18.149999999999999</v>
      </c>
      <c r="H75">
        <v>11.0496</v>
      </c>
      <c r="I75">
        <v>27.06</v>
      </c>
      <c r="J75">
        <v>55.35</v>
      </c>
    </row>
    <row r="76" spans="1:10" x14ac:dyDescent="0.2">
      <c r="A76">
        <v>32.869999999999997</v>
      </c>
      <c r="B76">
        <v>17.02</v>
      </c>
      <c r="C76">
        <v>11.5632</v>
      </c>
      <c r="D76">
        <v>33.090000000000003</v>
      </c>
      <c r="E76">
        <v>58.21</v>
      </c>
      <c r="F76">
        <v>32.49</v>
      </c>
      <c r="G76">
        <v>16.670000000000002</v>
      </c>
      <c r="H76">
        <v>11.4544</v>
      </c>
      <c r="I76">
        <v>32.54</v>
      </c>
      <c r="J76">
        <v>57.83</v>
      </c>
    </row>
    <row r="77" spans="1:10" x14ac:dyDescent="0.2">
      <c r="A77">
        <v>32.71</v>
      </c>
      <c r="B77">
        <v>16.28</v>
      </c>
      <c r="C77">
        <v>11.6896</v>
      </c>
      <c r="D77">
        <v>33.33</v>
      </c>
      <c r="E77">
        <v>58.54</v>
      </c>
      <c r="F77">
        <v>32.340000000000003</v>
      </c>
      <c r="G77">
        <v>15.94</v>
      </c>
      <c r="H77">
        <v>11.5824</v>
      </c>
      <c r="I77">
        <v>32.78</v>
      </c>
      <c r="J77">
        <v>58.17</v>
      </c>
    </row>
    <row r="78" spans="1:10" x14ac:dyDescent="0.2">
      <c r="A78">
        <v>32.49</v>
      </c>
      <c r="B78">
        <v>17.41</v>
      </c>
      <c r="C78">
        <v>11.396800000000001</v>
      </c>
      <c r="D78">
        <v>29.98</v>
      </c>
      <c r="E78">
        <v>57.89</v>
      </c>
      <c r="F78">
        <v>32.119999999999997</v>
      </c>
      <c r="G78">
        <v>17.059999999999999</v>
      </c>
      <c r="H78">
        <v>11.2896</v>
      </c>
      <c r="I78">
        <v>29.43</v>
      </c>
      <c r="J78">
        <v>57.51</v>
      </c>
    </row>
    <row r="79" spans="1:10" x14ac:dyDescent="0.2">
      <c r="A79">
        <v>31.96</v>
      </c>
      <c r="B79">
        <v>18.52</v>
      </c>
      <c r="C79">
        <v>11.5504</v>
      </c>
      <c r="D79">
        <v>31.92</v>
      </c>
      <c r="E79">
        <v>58.28</v>
      </c>
      <c r="F79">
        <v>31.59</v>
      </c>
      <c r="G79">
        <v>18.18</v>
      </c>
      <c r="H79">
        <v>11.443199999999999</v>
      </c>
      <c r="I79">
        <v>31.37</v>
      </c>
      <c r="J79">
        <v>57.91</v>
      </c>
    </row>
    <row r="80" spans="1:10" x14ac:dyDescent="0.2">
      <c r="A80">
        <v>31.64</v>
      </c>
      <c r="B80">
        <v>18.649999999999999</v>
      </c>
      <c r="C80">
        <v>11.568</v>
      </c>
      <c r="D80">
        <v>31.1</v>
      </c>
      <c r="E80">
        <v>59.16</v>
      </c>
      <c r="F80">
        <v>31.27</v>
      </c>
      <c r="G80">
        <v>18.3</v>
      </c>
      <c r="H80">
        <v>11.460800000000001</v>
      </c>
      <c r="I80">
        <v>30.56</v>
      </c>
      <c r="J80">
        <v>58.79</v>
      </c>
    </row>
    <row r="81" spans="1:10" x14ac:dyDescent="0.2">
      <c r="A81">
        <v>28.76</v>
      </c>
      <c r="B81">
        <v>17.010000000000002</v>
      </c>
      <c r="C81">
        <v>11.1264</v>
      </c>
      <c r="D81">
        <v>27.01</v>
      </c>
      <c r="E81">
        <v>57.17</v>
      </c>
      <c r="F81">
        <v>28.39</v>
      </c>
      <c r="G81">
        <v>16.670000000000002</v>
      </c>
      <c r="H81">
        <v>11.0192</v>
      </c>
      <c r="I81">
        <v>26.47</v>
      </c>
      <c r="J81">
        <v>56.8</v>
      </c>
    </row>
    <row r="82" spans="1:10" x14ac:dyDescent="0.2">
      <c r="A82">
        <v>29.06</v>
      </c>
      <c r="B82">
        <v>17.59</v>
      </c>
      <c r="C82">
        <v>10.5824</v>
      </c>
      <c r="D82">
        <v>24.51</v>
      </c>
      <c r="E82">
        <v>53.9</v>
      </c>
      <c r="F82">
        <v>28.69</v>
      </c>
      <c r="G82">
        <v>17.239999999999998</v>
      </c>
      <c r="H82">
        <v>10.473599999999999</v>
      </c>
      <c r="I82">
        <v>23.97</v>
      </c>
      <c r="J82">
        <v>53.53</v>
      </c>
    </row>
    <row r="83" spans="1:10" x14ac:dyDescent="0.2">
      <c r="A83">
        <v>29.63</v>
      </c>
      <c r="B83">
        <v>17.55</v>
      </c>
      <c r="C83">
        <v>11.272</v>
      </c>
      <c r="D83">
        <v>26.66</v>
      </c>
      <c r="E83">
        <v>58.81</v>
      </c>
      <c r="F83">
        <v>29.26</v>
      </c>
      <c r="G83">
        <v>17.2</v>
      </c>
      <c r="H83">
        <v>11.1648</v>
      </c>
      <c r="I83">
        <v>26.12</v>
      </c>
      <c r="J83">
        <v>58.44</v>
      </c>
    </row>
    <row r="84" spans="1:10" x14ac:dyDescent="0.2">
      <c r="A84">
        <v>31.18</v>
      </c>
      <c r="B84">
        <v>17.899999999999999</v>
      </c>
      <c r="C84">
        <v>11.552</v>
      </c>
      <c r="D84">
        <v>29.72</v>
      </c>
      <c r="E84">
        <v>59.55</v>
      </c>
      <c r="F84">
        <v>30.82</v>
      </c>
      <c r="G84">
        <v>17.55</v>
      </c>
      <c r="H84">
        <v>11.441599999999999</v>
      </c>
      <c r="I84">
        <v>29.18</v>
      </c>
      <c r="J84">
        <v>59.16</v>
      </c>
    </row>
    <row r="85" spans="1:10" x14ac:dyDescent="0.2">
      <c r="A85">
        <v>27.4</v>
      </c>
      <c r="B85">
        <v>17.579999999999998</v>
      </c>
      <c r="C85">
        <v>10.979200000000001</v>
      </c>
      <c r="D85">
        <v>21.2</v>
      </c>
      <c r="E85">
        <v>57.44</v>
      </c>
      <c r="F85">
        <v>27.04</v>
      </c>
      <c r="G85">
        <v>17.23</v>
      </c>
      <c r="H85">
        <v>10.8704</v>
      </c>
      <c r="I85">
        <v>20.67</v>
      </c>
      <c r="J85">
        <v>57.05</v>
      </c>
    </row>
    <row r="86" spans="1:10" x14ac:dyDescent="0.2">
      <c r="A86">
        <v>30.55</v>
      </c>
      <c r="B86">
        <v>18.07</v>
      </c>
      <c r="C86">
        <v>11.441599999999999</v>
      </c>
      <c r="D86">
        <v>28.63</v>
      </c>
      <c r="E86">
        <v>59.11</v>
      </c>
      <c r="F86">
        <v>30.18</v>
      </c>
      <c r="G86">
        <v>17.71</v>
      </c>
      <c r="H86">
        <v>11.332800000000001</v>
      </c>
      <c r="I86">
        <v>28.09</v>
      </c>
      <c r="J86">
        <v>58.72</v>
      </c>
    </row>
    <row r="87" spans="1:10" x14ac:dyDescent="0.2">
      <c r="A87">
        <v>28.34</v>
      </c>
      <c r="B87">
        <v>19.37</v>
      </c>
      <c r="C87">
        <v>11.096</v>
      </c>
      <c r="D87">
        <v>25.51</v>
      </c>
      <c r="E87">
        <v>56.61</v>
      </c>
      <c r="F87">
        <v>27.98</v>
      </c>
      <c r="G87">
        <v>19.02</v>
      </c>
      <c r="H87">
        <v>10.9856</v>
      </c>
      <c r="I87">
        <v>24.97</v>
      </c>
      <c r="J87">
        <v>56.22</v>
      </c>
    </row>
    <row r="88" spans="1:10" x14ac:dyDescent="0.2">
      <c r="A88">
        <v>30.13</v>
      </c>
      <c r="B88">
        <v>18.86</v>
      </c>
      <c r="C88">
        <v>11.488</v>
      </c>
      <c r="D88">
        <v>26.57</v>
      </c>
      <c r="E88">
        <v>59.59</v>
      </c>
      <c r="F88">
        <v>29.77</v>
      </c>
      <c r="G88">
        <v>18.510000000000002</v>
      </c>
      <c r="H88">
        <v>11.377599999999999</v>
      </c>
      <c r="I88">
        <v>26.03</v>
      </c>
      <c r="J88">
        <v>59.2</v>
      </c>
    </row>
    <row r="89" spans="1:10" x14ac:dyDescent="0.2">
      <c r="A89">
        <v>28.59</v>
      </c>
      <c r="B89">
        <v>17.850000000000001</v>
      </c>
      <c r="C89">
        <v>11</v>
      </c>
      <c r="D89">
        <v>26.54</v>
      </c>
      <c r="E89">
        <v>56.37</v>
      </c>
      <c r="F89">
        <v>28.22</v>
      </c>
      <c r="G89">
        <v>17.5</v>
      </c>
      <c r="H89">
        <v>10.8896</v>
      </c>
      <c r="I89">
        <v>26</v>
      </c>
      <c r="J89">
        <v>55.98</v>
      </c>
    </row>
    <row r="90" spans="1:10" x14ac:dyDescent="0.2">
      <c r="A90">
        <v>28.39</v>
      </c>
      <c r="B90">
        <v>17.850000000000001</v>
      </c>
      <c r="C90">
        <v>10.8192</v>
      </c>
      <c r="D90">
        <v>21.42</v>
      </c>
      <c r="E90">
        <v>56.94</v>
      </c>
      <c r="F90">
        <v>28.03</v>
      </c>
      <c r="G90">
        <v>17.489999999999998</v>
      </c>
      <c r="H90">
        <v>10.7104</v>
      </c>
      <c r="I90">
        <v>20.89</v>
      </c>
      <c r="J90">
        <v>56.55</v>
      </c>
    </row>
    <row r="91" spans="1:10" x14ac:dyDescent="0.2">
      <c r="A91">
        <v>32.75</v>
      </c>
      <c r="B91">
        <v>16.059999999999999</v>
      </c>
      <c r="C91">
        <v>11.368</v>
      </c>
      <c r="D91">
        <v>32.39</v>
      </c>
      <c r="E91">
        <v>56.97</v>
      </c>
      <c r="F91">
        <v>32.42</v>
      </c>
      <c r="G91">
        <v>15.75</v>
      </c>
      <c r="H91">
        <v>11.300800000000001</v>
      </c>
      <c r="I91">
        <v>31.88</v>
      </c>
      <c r="J91">
        <v>56.81</v>
      </c>
    </row>
    <row r="92" spans="1:10" x14ac:dyDescent="0.2">
      <c r="A92">
        <v>34.51</v>
      </c>
      <c r="B92">
        <v>16.45</v>
      </c>
      <c r="C92">
        <v>11.331200000000001</v>
      </c>
      <c r="D92">
        <v>32.71</v>
      </c>
      <c r="E92">
        <v>56.44</v>
      </c>
      <c r="F92">
        <v>34.159999999999997</v>
      </c>
      <c r="G92">
        <v>15.92</v>
      </c>
      <c r="H92">
        <v>11.2736</v>
      </c>
      <c r="I92">
        <v>32.299999999999997</v>
      </c>
      <c r="J92">
        <v>56.47</v>
      </c>
    </row>
    <row r="93" spans="1:10" x14ac:dyDescent="0.2">
      <c r="A93">
        <v>33.979999999999997</v>
      </c>
      <c r="B93">
        <v>16.420000000000002</v>
      </c>
      <c r="C93">
        <v>11.544</v>
      </c>
      <c r="D93">
        <v>31.56</v>
      </c>
      <c r="E93">
        <v>58.72</v>
      </c>
      <c r="F93">
        <v>33.520000000000003</v>
      </c>
      <c r="G93">
        <v>16.11</v>
      </c>
      <c r="H93">
        <v>11.508800000000001</v>
      </c>
      <c r="I93">
        <v>31.69</v>
      </c>
      <c r="J93">
        <v>58.59</v>
      </c>
    </row>
    <row r="94" spans="1:10" x14ac:dyDescent="0.2">
      <c r="A94">
        <v>34.71</v>
      </c>
      <c r="B94">
        <v>16.63</v>
      </c>
      <c r="C94">
        <v>11.315200000000001</v>
      </c>
      <c r="D94">
        <v>32.75</v>
      </c>
      <c r="E94">
        <v>56.61</v>
      </c>
      <c r="F94">
        <v>34.33</v>
      </c>
      <c r="G94">
        <v>16.23</v>
      </c>
      <c r="H94">
        <v>11.233599999999999</v>
      </c>
      <c r="I94">
        <v>32.46</v>
      </c>
      <c r="J94">
        <v>56.28</v>
      </c>
    </row>
    <row r="95" spans="1:10" x14ac:dyDescent="0.2">
      <c r="A95">
        <v>30.55</v>
      </c>
      <c r="B95">
        <v>17.559999999999999</v>
      </c>
      <c r="C95">
        <v>11.361599999999999</v>
      </c>
      <c r="D95">
        <v>28.54</v>
      </c>
      <c r="E95">
        <v>58.13</v>
      </c>
      <c r="F95">
        <v>30.14</v>
      </c>
      <c r="G95">
        <v>17.18</v>
      </c>
      <c r="H95">
        <v>11.2256</v>
      </c>
      <c r="I95">
        <v>28</v>
      </c>
      <c r="J95">
        <v>57.65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FAV decision2</vt:lpstr>
      <vt:lpstr>Favourable First Choice</vt:lpstr>
      <vt:lpstr>Favourable Second Choice</vt:lpstr>
      <vt:lpstr>Less Favourable First Choice</vt:lpstr>
      <vt:lpstr>Less Favourable Second Choice</vt:lpstr>
      <vt:lpstr>Very Favourable</vt:lpstr>
      <vt:lpstr>Correlation</vt:lpstr>
      <vt:lpstr>'Favourable First Choice'!Print_Area</vt:lpstr>
      <vt:lpstr>'Favourable First Choice'!Print_Titles</vt:lpstr>
    </vt:vector>
  </TitlesOfParts>
  <Company>NIAB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Pendergrast</dc:creator>
  <cp:lastModifiedBy>Ros Lloyd</cp:lastModifiedBy>
  <cp:lastPrinted>2022-08-30T09:14:41Z</cp:lastPrinted>
  <dcterms:created xsi:type="dcterms:W3CDTF">2010-05-10T11:48:47Z</dcterms:created>
  <dcterms:modified xsi:type="dcterms:W3CDTF">2022-08-30T09:22:52Z</dcterms:modified>
</cp:coreProperties>
</file>