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in.peters\AppData\Local\Microsoft\Windows\INetCache\Content.Outlook\E33FIFTZ\"/>
    </mc:Choice>
  </mc:AlternateContent>
  <xr:revisionPtr revIDLastSave="0" documentId="8_{7E555338-1C8A-4A7D-A074-F84C732839DC}" xr6:coauthVersionLast="47" xr6:coauthVersionMax="47" xr10:uidLastSave="{00000000-0000-0000-0000-000000000000}"/>
  <bookViews>
    <workbookView xWindow="-120" yWindow="-120" windowWidth="20730" windowHeight="11160" xr2:uid="{D517D590-A736-234C-861B-816F0DA319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5" i="1"/>
  <c r="C14" i="1"/>
  <c r="C13" i="1"/>
  <c r="C12" i="1"/>
  <c r="C26" i="1"/>
  <c r="C16" i="1"/>
</calcChain>
</file>

<file path=xl/sharedStrings.xml><?xml version="1.0" encoding="utf-8"?>
<sst xmlns="http://schemas.openxmlformats.org/spreadsheetml/2006/main" count="61" uniqueCount="20">
  <si>
    <t>The clean and dry tin weighs:</t>
  </si>
  <si>
    <t>g</t>
  </si>
  <si>
    <t xml:space="preserve">Dry until the weight stabilises </t>
  </si>
  <si>
    <t>1% moisture weighs</t>
  </si>
  <si>
    <t>2% moisture weighs</t>
  </si>
  <si>
    <t>5% moisture weighs</t>
  </si>
  <si>
    <t>7.5% moisture weighs</t>
  </si>
  <si>
    <t>10% moisture weighs</t>
  </si>
  <si>
    <t>12.5% moisture weighs</t>
  </si>
  <si>
    <t>15% moisture weighs</t>
  </si>
  <si>
    <t>17.5% moisture weighs</t>
  </si>
  <si>
    <t>20% moisture weighs</t>
  </si>
  <si>
    <t xml:space="preserve">assuming the same amount of dry soil is present </t>
  </si>
  <si>
    <t>The estimated moisture content</t>
  </si>
  <si>
    <t xml:space="preserve">Soil (plus tin) at: </t>
  </si>
  <si>
    <t>and it weighs</t>
  </si>
  <si>
    <t xml:space="preserve">I've collected fresh soil (plus tin) </t>
  </si>
  <si>
    <t>%</t>
  </si>
  <si>
    <t xml:space="preserve">Example </t>
  </si>
  <si>
    <t>The dry soil (plus tin) weighs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</si>
</sst>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1" fontId="1" fillId="2" borderId="2" xfId="1" applyNumberFormat="1" applyBorder="1"/>
    <xf numFmtId="0" fontId="1" fillId="3" borderId="1" xfId="2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3" fillId="3" borderId="1" xfId="2" applyFont="1" applyBorder="1"/>
    <xf numFmtId="0" fontId="3" fillId="0" borderId="0" xfId="0" applyFont="1" applyAlignment="1">
      <alignment horizontal="right"/>
    </xf>
    <xf numFmtId="1" fontId="3" fillId="2" borderId="2" xfId="1" applyNumberFormat="1" applyFont="1" applyBorder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</cellXfs>
  <cellStyles count="3">
    <cellStyle name="20% - Accent4" xfId="1" builtinId="42"/>
    <cellStyle name="20% - Accent5" xfId="2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11816-70AC-E246-A154-5B5B7C32039A}">
  <dimension ref="B3:K27"/>
  <sheetViews>
    <sheetView tabSelected="1" topLeftCell="H1" workbookViewId="0">
      <selection activeCell="O9" sqref="O9"/>
    </sheetView>
  </sheetViews>
  <sheetFormatPr defaultColWidth="11" defaultRowHeight="15.75" x14ac:dyDescent="0.25"/>
  <cols>
    <col min="2" max="2" width="31.5" customWidth="1"/>
    <col min="7" max="7" width="26.625" customWidth="1"/>
  </cols>
  <sheetData>
    <row r="3" spans="2:11" x14ac:dyDescent="0.25">
      <c r="G3" s="6" t="s">
        <v>18</v>
      </c>
      <c r="H3" s="7"/>
      <c r="I3" s="7"/>
    </row>
    <row r="4" spans="2:11" x14ac:dyDescent="0.25">
      <c r="B4" t="s">
        <v>0</v>
      </c>
      <c r="C4" s="2"/>
      <c r="D4" t="s">
        <v>1</v>
      </c>
      <c r="G4" s="7" t="s">
        <v>0</v>
      </c>
      <c r="H4" s="8">
        <v>35</v>
      </c>
      <c r="I4" s="7" t="s">
        <v>1</v>
      </c>
    </row>
    <row r="5" spans="2:11" x14ac:dyDescent="0.25">
      <c r="G5" s="7"/>
      <c r="H5" s="7"/>
      <c r="I5" s="7"/>
    </row>
    <row r="6" spans="2:11" x14ac:dyDescent="0.25">
      <c r="B6" t="s">
        <v>2</v>
      </c>
      <c r="G6" s="7" t="s">
        <v>2</v>
      </c>
      <c r="H6" s="7"/>
      <c r="I6" s="7"/>
    </row>
    <row r="7" spans="2:11" x14ac:dyDescent="0.25">
      <c r="G7" s="7"/>
      <c r="H7" s="7"/>
      <c r="I7" s="7"/>
    </row>
    <row r="8" spans="2:11" x14ac:dyDescent="0.25">
      <c r="B8" t="s">
        <v>19</v>
      </c>
      <c r="C8" s="2"/>
      <c r="D8" t="s">
        <v>1</v>
      </c>
      <c r="G8" s="13" t="s">
        <v>19</v>
      </c>
      <c r="H8" s="8">
        <v>397</v>
      </c>
      <c r="I8" s="7" t="s">
        <v>1</v>
      </c>
    </row>
    <row r="9" spans="2:11" x14ac:dyDescent="0.25">
      <c r="G9" s="7"/>
      <c r="H9" s="7"/>
      <c r="I9" s="7"/>
    </row>
    <row r="10" spans="2:11" x14ac:dyDescent="0.25">
      <c r="G10" s="7"/>
      <c r="H10" s="7"/>
      <c r="I10" s="7"/>
    </row>
    <row r="11" spans="2:11" x14ac:dyDescent="0.25">
      <c r="B11" t="s">
        <v>14</v>
      </c>
      <c r="G11" s="7" t="s">
        <v>14</v>
      </c>
      <c r="H11" s="7"/>
      <c r="I11" s="7"/>
    </row>
    <row r="12" spans="2:11" x14ac:dyDescent="0.25">
      <c r="B12" s="4" t="s">
        <v>3</v>
      </c>
      <c r="C12" s="1">
        <f>((C8-C4)*0.01)+C8</f>
        <v>0</v>
      </c>
      <c r="D12" t="s">
        <v>1</v>
      </c>
      <c r="G12" s="9" t="s">
        <v>3</v>
      </c>
      <c r="H12" s="10">
        <v>400.62</v>
      </c>
      <c r="I12" s="7" t="s">
        <v>1</v>
      </c>
      <c r="K12" s="7"/>
    </row>
    <row r="13" spans="2:11" x14ac:dyDescent="0.25">
      <c r="B13" s="4" t="s">
        <v>4</v>
      </c>
      <c r="C13" s="1">
        <f>((C8-C4)*0.02)+C8</f>
        <v>0</v>
      </c>
      <c r="D13" t="s">
        <v>1</v>
      </c>
      <c r="G13" s="9" t="s">
        <v>4</v>
      </c>
      <c r="H13" s="10">
        <v>404.24</v>
      </c>
      <c r="I13" s="7" t="s">
        <v>1</v>
      </c>
    </row>
    <row r="14" spans="2:11" x14ac:dyDescent="0.25">
      <c r="B14" s="4" t="s">
        <v>5</v>
      </c>
      <c r="C14" s="1">
        <f>((C8-C4)*0.05)+C8</f>
        <v>0</v>
      </c>
      <c r="D14" t="s">
        <v>1</v>
      </c>
      <c r="G14" s="9" t="s">
        <v>5</v>
      </c>
      <c r="H14" s="10">
        <v>415.1</v>
      </c>
      <c r="I14" s="7" t="s">
        <v>1</v>
      </c>
    </row>
    <row r="15" spans="2:11" x14ac:dyDescent="0.25">
      <c r="B15" s="4" t="s">
        <v>6</v>
      </c>
      <c r="C15" s="1">
        <f>((C8-C4)*0.075)+C8</f>
        <v>0</v>
      </c>
      <c r="D15" t="s">
        <v>1</v>
      </c>
      <c r="G15" s="9" t="s">
        <v>6</v>
      </c>
      <c r="H15" s="10">
        <v>424.15</v>
      </c>
      <c r="I15" s="7" t="s">
        <v>1</v>
      </c>
    </row>
    <row r="16" spans="2:11" x14ac:dyDescent="0.25">
      <c r="B16" s="4" t="s">
        <v>7</v>
      </c>
      <c r="C16" s="1">
        <f>(($C$8-$C$4)*0.1)+$C$8</f>
        <v>0</v>
      </c>
      <c r="D16" t="s">
        <v>1</v>
      </c>
      <c r="G16" s="9" t="s">
        <v>7</v>
      </c>
      <c r="H16" s="10">
        <v>433.2</v>
      </c>
      <c r="I16" s="7" t="s">
        <v>1</v>
      </c>
    </row>
    <row r="17" spans="2:9" x14ac:dyDescent="0.25">
      <c r="B17" s="4" t="s">
        <v>8</v>
      </c>
      <c r="C17" s="1">
        <f>((C8-C4)*0.125)+C8</f>
        <v>0</v>
      </c>
      <c r="D17" t="s">
        <v>1</v>
      </c>
      <c r="G17" s="9" t="s">
        <v>8</v>
      </c>
      <c r="H17" s="10">
        <v>442.25</v>
      </c>
      <c r="I17" s="7" t="s">
        <v>1</v>
      </c>
    </row>
    <row r="18" spans="2:9" x14ac:dyDescent="0.25">
      <c r="B18" s="4" t="s">
        <v>9</v>
      </c>
      <c r="C18" s="1">
        <f>((C8-C4)*0.15)+C8</f>
        <v>0</v>
      </c>
      <c r="D18" t="s">
        <v>1</v>
      </c>
      <c r="G18" s="9" t="s">
        <v>9</v>
      </c>
      <c r="H18" s="10">
        <v>451.3</v>
      </c>
      <c r="I18" s="7" t="s">
        <v>1</v>
      </c>
    </row>
    <row r="19" spans="2:9" x14ac:dyDescent="0.25">
      <c r="B19" s="4" t="s">
        <v>10</v>
      </c>
      <c r="C19" s="1">
        <f>((C8-C4)*0.175)+C8</f>
        <v>0</v>
      </c>
      <c r="D19" t="s">
        <v>1</v>
      </c>
      <c r="G19" s="9" t="s">
        <v>10</v>
      </c>
      <c r="H19" s="10">
        <v>460.35</v>
      </c>
      <c r="I19" s="7" t="s">
        <v>1</v>
      </c>
    </row>
    <row r="20" spans="2:9" x14ac:dyDescent="0.25">
      <c r="B20" s="4" t="s">
        <v>11</v>
      </c>
      <c r="C20" s="1">
        <f>((C8-C4)*0.2)+C8</f>
        <v>0</v>
      </c>
      <c r="D20" t="s">
        <v>1</v>
      </c>
      <c r="G20" s="9" t="s">
        <v>11</v>
      </c>
      <c r="H20" s="10">
        <v>469.4</v>
      </c>
      <c r="I20" s="7" t="s">
        <v>1</v>
      </c>
    </row>
    <row r="21" spans="2:9" x14ac:dyDescent="0.25">
      <c r="G21" s="7"/>
      <c r="H21" s="7"/>
      <c r="I21" s="7"/>
    </row>
    <row r="22" spans="2:9" x14ac:dyDescent="0.25">
      <c r="G22" s="7"/>
      <c r="H22" s="7"/>
      <c r="I22" s="7"/>
    </row>
    <row r="23" spans="2:9" x14ac:dyDescent="0.25">
      <c r="B23" t="s">
        <v>16</v>
      </c>
      <c r="G23" s="7" t="s">
        <v>16</v>
      </c>
      <c r="H23" s="7"/>
      <c r="I23" s="7"/>
    </row>
    <row r="24" spans="2:9" x14ac:dyDescent="0.25">
      <c r="B24" s="4" t="s">
        <v>15</v>
      </c>
      <c r="C24" s="2"/>
      <c r="D24" t="s">
        <v>1</v>
      </c>
      <c r="G24" s="9" t="s">
        <v>15</v>
      </c>
      <c r="H24" s="8">
        <v>456</v>
      </c>
      <c r="I24" s="7" t="s">
        <v>1</v>
      </c>
    </row>
    <row r="25" spans="2:9" x14ac:dyDescent="0.25">
      <c r="G25" s="7"/>
      <c r="H25" s="7"/>
      <c r="I25" s="7"/>
    </row>
    <row r="26" spans="2:9" x14ac:dyDescent="0.25">
      <c r="B26" t="s">
        <v>13</v>
      </c>
      <c r="C26" s="5" t="e">
        <f>100*(C24-C8)/(C8-C4)</f>
        <v>#DIV/0!</v>
      </c>
      <c r="D26" t="s">
        <v>17</v>
      </c>
      <c r="G26" s="7" t="s">
        <v>13</v>
      </c>
      <c r="H26" s="11">
        <v>16.298342541436465</v>
      </c>
      <c r="I26" s="7" t="s">
        <v>17</v>
      </c>
    </row>
    <row r="27" spans="2:9" ht="31.5" x14ac:dyDescent="0.25">
      <c r="B27" s="3" t="s">
        <v>12</v>
      </c>
      <c r="G27" s="12" t="s">
        <v>12</v>
      </c>
      <c r="H27" s="7"/>
      <c r="I2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peters</dc:creator>
  <cp:lastModifiedBy>Colin Peters</cp:lastModifiedBy>
  <dcterms:created xsi:type="dcterms:W3CDTF">2021-06-03T18:33:59Z</dcterms:created>
  <dcterms:modified xsi:type="dcterms:W3CDTF">2021-07-06T13:45:57Z</dcterms:modified>
</cp:coreProperties>
</file>